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0490" windowHeight="7155"/>
  </bookViews>
  <sheets>
    <sheet name="Arkusz1" sheetId="10" r:id="rId1"/>
  </sheets>
  <definedNames>
    <definedName name="_xlnm._FilterDatabase" localSheetId="0" hidden="1">Arkusz1!$B$1:$AU$270</definedName>
  </definedNames>
  <calcPr calcId="152511"/>
</workbook>
</file>

<file path=xl/calcChain.xml><?xml version="1.0" encoding="utf-8"?>
<calcChain xmlns="http://schemas.openxmlformats.org/spreadsheetml/2006/main">
  <c r="AJ102" i="10" l="1"/>
  <c r="AJ17" i="10"/>
  <c r="AJ18" i="10"/>
  <c r="AJ19" i="10"/>
  <c r="AJ16" i="10"/>
  <c r="AJ138" i="10"/>
  <c r="AJ139" i="10"/>
  <c r="AJ132" i="10"/>
  <c r="AJ133" i="10"/>
  <c r="AJ134" i="10"/>
  <c r="AJ135" i="10"/>
  <c r="AJ136" i="10"/>
  <c r="AJ137" i="10"/>
  <c r="AJ131" i="10"/>
  <c r="AJ125" i="10"/>
  <c r="AJ124" i="10"/>
  <c r="AJ122" i="10"/>
  <c r="AJ114" i="10"/>
  <c r="AJ115" i="10"/>
  <c r="AJ116" i="10"/>
  <c r="AJ117" i="10"/>
  <c r="AJ118" i="10"/>
  <c r="AJ97" i="10"/>
  <c r="AJ98" i="10"/>
  <c r="AJ99" i="10"/>
  <c r="AJ100" i="10"/>
  <c r="AJ101" i="10"/>
  <c r="AJ103" i="10"/>
  <c r="AJ104" i="10"/>
  <c r="AJ105" i="10"/>
  <c r="AJ106" i="10"/>
  <c r="AJ107" i="10"/>
  <c r="AJ108" i="10"/>
  <c r="AJ109" i="10"/>
  <c r="AJ110" i="10"/>
  <c r="AJ111" i="10"/>
  <c r="AJ112" i="10"/>
  <c r="AJ113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80" i="10"/>
  <c r="AJ71" i="10"/>
  <c r="AJ72" i="10"/>
  <c r="AJ73" i="10"/>
  <c r="AJ74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49" i="10"/>
  <c r="AJ3" i="10"/>
  <c r="AJ4" i="10"/>
  <c r="AJ5" i="10"/>
  <c r="AJ6" i="10"/>
  <c r="AJ7" i="10"/>
  <c r="AJ13" i="10"/>
  <c r="AJ14" i="10"/>
  <c r="AJ15" i="10"/>
  <c r="AJ20" i="10"/>
  <c r="AJ21" i="10"/>
  <c r="AJ22" i="10"/>
  <c r="AJ23" i="10"/>
  <c r="AJ24" i="10"/>
  <c r="AJ35" i="10"/>
  <c r="AJ36" i="10"/>
  <c r="AJ37" i="10"/>
  <c r="AJ75" i="10"/>
  <c r="AJ76" i="10"/>
  <c r="AJ77" i="10"/>
  <c r="AJ78" i="10"/>
  <c r="AJ79" i="10"/>
  <c r="AJ119" i="10"/>
  <c r="AJ120" i="10"/>
  <c r="AJ121" i="10"/>
  <c r="AJ123" i="10"/>
  <c r="AJ2" i="10"/>
  <c r="AJ126" i="10" s="1"/>
  <c r="AI126" i="10" l="1"/>
  <c r="A133" i="10"/>
  <c r="A134" i="10" s="1"/>
  <c r="A135" i="10" s="1"/>
  <c r="A136" i="10" s="1"/>
  <c r="A137" i="10" s="1"/>
  <c r="A138" i="10" s="1"/>
  <c r="A129" i="10"/>
  <c r="A130" i="10" s="1"/>
  <c r="A131" i="10" s="1"/>
  <c r="AH126" i="10"/>
</calcChain>
</file>

<file path=xl/sharedStrings.xml><?xml version="1.0" encoding="utf-8"?>
<sst xmlns="http://schemas.openxmlformats.org/spreadsheetml/2006/main" count="2702" uniqueCount="679">
  <si>
    <t xml:space="preserve">Numer Rejestracyjny </t>
  </si>
  <si>
    <t>Uwagi</t>
  </si>
  <si>
    <t>Data I Rejestracji</t>
  </si>
  <si>
    <t>Typ Pojazdu</t>
  </si>
  <si>
    <t>Marka</t>
  </si>
  <si>
    <t>Model</t>
  </si>
  <si>
    <t>Typ Modelu</t>
  </si>
  <si>
    <t>Typ nadwozia</t>
  </si>
  <si>
    <t>Ilość drzwi</t>
  </si>
  <si>
    <t>VIN</t>
  </si>
  <si>
    <t>Jednoska Mocy</t>
  </si>
  <si>
    <t>Typ Paliwa</t>
  </si>
  <si>
    <t>Przebieg</t>
  </si>
  <si>
    <t>Ładowność</t>
  </si>
  <si>
    <t>Rok Produkcji</t>
  </si>
  <si>
    <t>Ilość Miejsc</t>
  </si>
  <si>
    <t>Wyposażenie</t>
  </si>
  <si>
    <t>Wyposażenie dodatkowe</t>
  </si>
  <si>
    <t>Wartość wyposażenia dodatkowego</t>
  </si>
  <si>
    <t>AutoAlarm</t>
  </si>
  <si>
    <t>Blokada</t>
  </si>
  <si>
    <t>Immobiliser</t>
  </si>
  <si>
    <t>Zapezpieczenie Specjalne</t>
  </si>
  <si>
    <t>OC - Data Początku Ochrony</t>
  </si>
  <si>
    <t>OC - Data Końca Ochrony</t>
  </si>
  <si>
    <t>AC - Data Początku Ochrony</t>
  </si>
  <si>
    <t>AC - Data Końca Ochrony</t>
  </si>
  <si>
    <t>NW - Data Początku Ochrony</t>
  </si>
  <si>
    <t>NW - Data Końca Ochrony</t>
  </si>
  <si>
    <t>ASS - Data Początku Ochrony</t>
  </si>
  <si>
    <t>ASS  - Data Końca Ochrony</t>
  </si>
  <si>
    <t>AutoSzyba - Data Początku Ochrony</t>
  </si>
  <si>
    <t>AutoSzyba  - Data Końca Ochrony</t>
  </si>
  <si>
    <t>ZielonaKarta - Data Początku Ochrony</t>
  </si>
  <si>
    <t>ZielonaKarta  - Data Końca Ochrony</t>
  </si>
  <si>
    <t>Numer Polisy</t>
  </si>
  <si>
    <t>Ubezpieczyciel</t>
  </si>
  <si>
    <t>Uwagi 2</t>
  </si>
  <si>
    <t>I017</t>
  </si>
  <si>
    <t>WU46347</t>
  </si>
  <si>
    <t>YS2K4X20001853386</t>
  </si>
  <si>
    <t>Euro 3</t>
  </si>
  <si>
    <t>55+1</t>
  </si>
  <si>
    <t>I020</t>
  </si>
  <si>
    <t>WU86761</t>
  </si>
  <si>
    <t>YS2K4X20001856991</t>
  </si>
  <si>
    <t>Euro 4</t>
  </si>
  <si>
    <t>49+1+1</t>
  </si>
  <si>
    <t>I021</t>
  </si>
  <si>
    <t>WE2322W</t>
  </si>
  <si>
    <t>YS2K4X20001859159</t>
  </si>
  <si>
    <t>I022</t>
  </si>
  <si>
    <t>WE2325W</t>
  </si>
  <si>
    <t>YS2K4X20001859184</t>
  </si>
  <si>
    <t>I023</t>
  </si>
  <si>
    <t>WE2321W</t>
  </si>
  <si>
    <t>YS2K4X20001859114</t>
  </si>
  <si>
    <t>I026</t>
  </si>
  <si>
    <t>WE1319X</t>
  </si>
  <si>
    <t>YS2K4X20001856985</t>
  </si>
  <si>
    <t xml:space="preserve">Euro 4 </t>
  </si>
  <si>
    <t>I027</t>
  </si>
  <si>
    <t>WM3483C</t>
  </si>
  <si>
    <t>YS2K4X20001867822</t>
  </si>
  <si>
    <t>Euro 5</t>
  </si>
  <si>
    <t>I028</t>
  </si>
  <si>
    <t>WM3484C</t>
  </si>
  <si>
    <t>YS2K4X20001867518</t>
  </si>
  <si>
    <t>I029</t>
  </si>
  <si>
    <t>WM3485C</t>
  </si>
  <si>
    <t>YS2K4X20001867684</t>
  </si>
  <si>
    <t>I030</t>
  </si>
  <si>
    <t>WM3486C</t>
  </si>
  <si>
    <t>YS2K4X20001867528</t>
  </si>
  <si>
    <t>I031</t>
  </si>
  <si>
    <t>WM3487C</t>
  </si>
  <si>
    <t>YS2K4X20001867687</t>
  </si>
  <si>
    <t>I032</t>
  </si>
  <si>
    <t>WU97436</t>
  </si>
  <si>
    <t>YS2K4X20001859983</t>
  </si>
  <si>
    <t>I033</t>
  </si>
  <si>
    <t>YS2K4X20001859700</t>
  </si>
  <si>
    <t>I034</t>
  </si>
  <si>
    <t>WU 3889A</t>
  </si>
  <si>
    <t>YS2K4X20001859089</t>
  </si>
  <si>
    <t>I 035</t>
  </si>
  <si>
    <t>WGM 7LW2</t>
  </si>
  <si>
    <t>YS2K6X20001892164</t>
  </si>
  <si>
    <t>Euro 6</t>
  </si>
  <si>
    <t>57+1+1</t>
  </si>
  <si>
    <t>I 036</t>
  </si>
  <si>
    <t>WGM 7LW3</t>
  </si>
  <si>
    <t>YS2K6X20001892161</t>
  </si>
  <si>
    <t>I 037</t>
  </si>
  <si>
    <t>WGM 7LW4</t>
  </si>
  <si>
    <t>YS2K6X20001892186</t>
  </si>
  <si>
    <t>I 038</t>
  </si>
  <si>
    <t>WGM 7LW5</t>
  </si>
  <si>
    <t>YS2K6X20001892154</t>
  </si>
  <si>
    <t>I 039</t>
  </si>
  <si>
    <t>YS2K6X20001895927</t>
  </si>
  <si>
    <t>I 040</t>
  </si>
  <si>
    <t>WOT 33142</t>
  </si>
  <si>
    <t>YS2K6X20001895951</t>
  </si>
  <si>
    <t>I 041</t>
  </si>
  <si>
    <t>WOT 33143</t>
  </si>
  <si>
    <t>YS2K6X20001857008</t>
  </si>
  <si>
    <t>63+1+1</t>
  </si>
  <si>
    <t>M003</t>
  </si>
  <si>
    <t>WI0559N</t>
  </si>
  <si>
    <t>NMB61345513232417</t>
  </si>
  <si>
    <t>Euro 2</t>
  </si>
  <si>
    <t>M004</t>
  </si>
  <si>
    <t>WU84188</t>
  </si>
  <si>
    <t>NMB61335813233892</t>
  </si>
  <si>
    <t>53+1+1</t>
  </si>
  <si>
    <t>P046</t>
  </si>
  <si>
    <t>WU88571</t>
  </si>
  <si>
    <t>YE2915SH255M25115</t>
  </si>
  <si>
    <t>S015</t>
  </si>
  <si>
    <t>WE9348S</t>
  </si>
  <si>
    <t>SW9ST11139SBA1077</t>
  </si>
  <si>
    <t>45+1(15)</t>
  </si>
  <si>
    <t>S019</t>
  </si>
  <si>
    <t>WM3478C</t>
  </si>
  <si>
    <t>TK9L2XXHDCLSL5969</t>
  </si>
  <si>
    <t>50+1</t>
  </si>
  <si>
    <t>S020</t>
  </si>
  <si>
    <t>WM3479C</t>
  </si>
  <si>
    <t>TK9L2XXHDCLSL5967</t>
  </si>
  <si>
    <t>S021</t>
  </si>
  <si>
    <t>WM3480C</t>
  </si>
  <si>
    <t>TK9L2XXHDCLSL5968</t>
  </si>
  <si>
    <t>S022</t>
  </si>
  <si>
    <t>WM3481C</t>
  </si>
  <si>
    <t>TK9L2XXHDCLSL5965</t>
  </si>
  <si>
    <t>S023</t>
  </si>
  <si>
    <t>WM3482C</t>
  </si>
  <si>
    <t>TK9L2XXHDCLSL5962</t>
  </si>
  <si>
    <t>S024</t>
  </si>
  <si>
    <t>WM3476C</t>
  </si>
  <si>
    <t>TK9L1XXHCC1SL5773</t>
  </si>
  <si>
    <t>42+1</t>
  </si>
  <si>
    <t>S025</t>
  </si>
  <si>
    <t>WM3477C</t>
  </si>
  <si>
    <t>TK9L1XXHCC1SL5776</t>
  </si>
  <si>
    <t>T027</t>
  </si>
  <si>
    <t>WE6671T</t>
  </si>
  <si>
    <t>VF9232700000300432</t>
  </si>
  <si>
    <t>55+1+1</t>
  </si>
  <si>
    <t>T045</t>
  </si>
  <si>
    <t>WI0563N</t>
  </si>
  <si>
    <t>VF932600000300136</t>
  </si>
  <si>
    <t>T050</t>
  </si>
  <si>
    <t>WU80071</t>
  </si>
  <si>
    <t>WKK32600001030806</t>
  </si>
  <si>
    <t>51+1+1</t>
  </si>
  <si>
    <t>T051</t>
  </si>
  <si>
    <t>WU80639</t>
  </si>
  <si>
    <t>WKK32600001030805</t>
  </si>
  <si>
    <t>T052</t>
  </si>
  <si>
    <t>WU80598</t>
  </si>
  <si>
    <t>WKK31500001032180</t>
  </si>
  <si>
    <t>R002</t>
  </si>
  <si>
    <t>WU79605</t>
  </si>
  <si>
    <t>VNESFR1600M003078</t>
  </si>
  <si>
    <t>53+1(29)</t>
  </si>
  <si>
    <t>R003</t>
  </si>
  <si>
    <t>WU79606</t>
  </si>
  <si>
    <t>VNESFR1600M003080</t>
  </si>
  <si>
    <t>autobus</t>
  </si>
  <si>
    <t>Intercentury</t>
  </si>
  <si>
    <t>Scania</t>
  </si>
  <si>
    <t xml:space="preserve">New Century </t>
  </si>
  <si>
    <t xml:space="preserve"> PB</t>
  </si>
  <si>
    <t>PB</t>
  </si>
  <si>
    <t>Touring</t>
  </si>
  <si>
    <t>Soltour</t>
  </si>
  <si>
    <t>Acron</t>
  </si>
  <si>
    <t xml:space="preserve"> Tourismo</t>
  </si>
  <si>
    <t>LH12</t>
  </si>
  <si>
    <t>LH 10,5</t>
  </si>
  <si>
    <t>LH10,5</t>
  </si>
  <si>
    <t>Crossway</t>
  </si>
  <si>
    <t>31.12.2016</t>
  </si>
  <si>
    <t>01.01.2016</t>
  </si>
  <si>
    <t xml:space="preserve">01.01.2016 </t>
  </si>
  <si>
    <t>Lp</t>
  </si>
  <si>
    <t>30.10.2007</t>
  </si>
  <si>
    <t>26.05.2015</t>
  </si>
  <si>
    <t>11.04.2012</t>
  </si>
  <si>
    <t>19.03.2012</t>
  </si>
  <si>
    <t>19.03.2013</t>
  </si>
  <si>
    <t>19.03.2014</t>
  </si>
  <si>
    <t>19.03.2015</t>
  </si>
  <si>
    <t>19.03.2016</t>
  </si>
  <si>
    <t>29.04.2009</t>
  </si>
  <si>
    <t xml:space="preserve">Scania </t>
  </si>
  <si>
    <t>Mercedes</t>
  </si>
  <si>
    <t xml:space="preserve">Van Hool </t>
  </si>
  <si>
    <t>Solbus</t>
  </si>
  <si>
    <t>SOR</t>
  </si>
  <si>
    <t>Setra</t>
  </si>
  <si>
    <t>SETRA</t>
  </si>
  <si>
    <t xml:space="preserve">SETRA </t>
  </si>
  <si>
    <t>15.05.2008</t>
  </si>
  <si>
    <t>29.01.2002</t>
  </si>
  <si>
    <t>28.02.2008</t>
  </si>
  <si>
    <t>15.04.2008</t>
  </si>
  <si>
    <t>25.07.2001</t>
  </si>
  <si>
    <t>Pojemność Silnika  [cm³]</t>
  </si>
  <si>
    <t>20.11.2007</t>
  </si>
  <si>
    <t>Dopuszczalna Masa Całkowita [kg]</t>
  </si>
  <si>
    <t>13.03.1998</t>
  </si>
  <si>
    <t>15.02.2000</t>
  </si>
  <si>
    <t>23.03.1999</t>
  </si>
  <si>
    <t>29.07.2002</t>
  </si>
  <si>
    <t xml:space="preserve">`10 964 </t>
  </si>
  <si>
    <t>01.06.2011</t>
  </si>
  <si>
    <t>01.06.2012</t>
  </si>
  <si>
    <t>01.06.2013</t>
  </si>
  <si>
    <t>01.06.2014</t>
  </si>
  <si>
    <t>01.06.2015</t>
  </si>
  <si>
    <t>20.06.2016</t>
  </si>
  <si>
    <t>20.06.2017</t>
  </si>
  <si>
    <t>kW</t>
  </si>
  <si>
    <t xml:space="preserve">Moc Silnika </t>
  </si>
  <si>
    <t>04.09.2007</t>
  </si>
  <si>
    <t>10.03.2008</t>
  </si>
  <si>
    <t>03.06.2008</t>
  </si>
  <si>
    <t>14.07.209</t>
  </si>
  <si>
    <t>26.04.1998</t>
  </si>
  <si>
    <t>WU81922</t>
  </si>
  <si>
    <t>A022</t>
  </si>
  <si>
    <t>18.12.2007</t>
  </si>
  <si>
    <t>Autobus</t>
  </si>
  <si>
    <t>AUTOSAN</t>
  </si>
  <si>
    <t>Solina</t>
  </si>
  <si>
    <t>SUADW2MMT7S130391</t>
  </si>
  <si>
    <t>28+1(7)</t>
  </si>
  <si>
    <t>WU81921</t>
  </si>
  <si>
    <t>A023</t>
  </si>
  <si>
    <t>SUADW2MMT7S130390</t>
  </si>
  <si>
    <t>WU 0656C</t>
  </si>
  <si>
    <t>D 022</t>
  </si>
  <si>
    <t>18.07.2007</t>
  </si>
  <si>
    <t>VDL</t>
  </si>
  <si>
    <t>ProCity</t>
  </si>
  <si>
    <t>YB68H7A7X2D728373</t>
  </si>
  <si>
    <t>22+1(41)</t>
  </si>
  <si>
    <t>WU 0657C</t>
  </si>
  <si>
    <t>D 023</t>
  </si>
  <si>
    <t>YB68H7A7X2D728333</t>
  </si>
  <si>
    <t>WU83672</t>
  </si>
  <si>
    <t>P039</t>
  </si>
  <si>
    <t>21.07.1999</t>
  </si>
  <si>
    <t>VAN HOOL</t>
  </si>
  <si>
    <t>CL5NL</t>
  </si>
  <si>
    <t>YE2CL502N59M50056</t>
  </si>
  <si>
    <t>57+1(25)</t>
  </si>
  <si>
    <t>WU83673</t>
  </si>
  <si>
    <t>P040</t>
  </si>
  <si>
    <t>16.05.1999</t>
  </si>
  <si>
    <t>YE281503N62M26342</t>
  </si>
  <si>
    <t>55+1(22)</t>
  </si>
  <si>
    <t>WU84379</t>
  </si>
  <si>
    <t>P041</t>
  </si>
  <si>
    <t>07.11.1996</t>
  </si>
  <si>
    <t>T815CL5</t>
  </si>
  <si>
    <t>YE2CL501N59M28187</t>
  </si>
  <si>
    <t>57+1</t>
  </si>
  <si>
    <t>WU84722</t>
  </si>
  <si>
    <t>P042</t>
  </si>
  <si>
    <t>06.05.1995</t>
  </si>
  <si>
    <t>YE281502N50M26213</t>
  </si>
  <si>
    <t>54+1(21)</t>
  </si>
  <si>
    <t>WU84723</t>
  </si>
  <si>
    <t>P043</t>
  </si>
  <si>
    <t>14.03.1999</t>
  </si>
  <si>
    <t xml:space="preserve"> VAN HOOL</t>
  </si>
  <si>
    <t>YE281503N62M26387</t>
  </si>
  <si>
    <t>WU3421A</t>
  </si>
  <si>
    <t>P050</t>
  </si>
  <si>
    <t>02.05.2001</t>
  </si>
  <si>
    <t>T915</t>
  </si>
  <si>
    <t>YE2915SC259M50341</t>
  </si>
  <si>
    <t>58(12)</t>
  </si>
  <si>
    <t>WU0455C</t>
  </si>
  <si>
    <t>P 051</t>
  </si>
  <si>
    <t>29.03.2004</t>
  </si>
  <si>
    <t>YE2915SN273M50932</t>
  </si>
  <si>
    <t>57(10)</t>
  </si>
  <si>
    <t>WU47684</t>
  </si>
  <si>
    <t>S002</t>
  </si>
  <si>
    <t>21.12.2006</t>
  </si>
  <si>
    <t>LH 9,5</t>
  </si>
  <si>
    <t>SW9H9X5136SBA1227</t>
  </si>
  <si>
    <t>37(18)</t>
  </si>
  <si>
    <t>WU48129</t>
  </si>
  <si>
    <t>S004</t>
  </si>
  <si>
    <t>SW9H9X5136SBA1247</t>
  </si>
  <si>
    <t>WU48130</t>
  </si>
  <si>
    <t>S005</t>
  </si>
  <si>
    <t>13.03.2007</t>
  </si>
  <si>
    <t>C 9,5</t>
  </si>
  <si>
    <t>SW9C9X5157SBA1243</t>
  </si>
  <si>
    <t>35+1(28)</t>
  </si>
  <si>
    <t>WU49013</t>
  </si>
  <si>
    <t>S006</t>
  </si>
  <si>
    <t>C 10,5</t>
  </si>
  <si>
    <t>SW9H9X5136SBA1183</t>
  </si>
  <si>
    <t>45+1+1(20)</t>
  </si>
  <si>
    <t>WU50322</t>
  </si>
  <si>
    <t>S007</t>
  </si>
  <si>
    <t>08.05.2007</t>
  </si>
  <si>
    <t>SW9H9X5136SBA1185</t>
  </si>
  <si>
    <t>WU50323</t>
  </si>
  <si>
    <t>S008</t>
  </si>
  <si>
    <t>SW9H9X5136SBA1186</t>
  </si>
  <si>
    <t>WU50324</t>
  </si>
  <si>
    <t>S009</t>
  </si>
  <si>
    <t>SW9H9X5136SBA1190</t>
  </si>
  <si>
    <t>WU50325</t>
  </si>
  <si>
    <t>S010</t>
  </si>
  <si>
    <t>SW9H9X5136SBA1193</t>
  </si>
  <si>
    <t>WE9346S</t>
  </si>
  <si>
    <t>S014</t>
  </si>
  <si>
    <t>14.07.2009</t>
  </si>
  <si>
    <t>ST 11</t>
  </si>
  <si>
    <t>SW9ST11139SBA1078</t>
  </si>
  <si>
    <t>46(15)</t>
  </si>
  <si>
    <t>WE1305T</t>
  </si>
  <si>
    <t>S016</t>
  </si>
  <si>
    <t>23.09.2009</t>
  </si>
  <si>
    <t>SL 11</t>
  </si>
  <si>
    <t>SW9SL11119SBA1080</t>
  </si>
  <si>
    <t>43+1(30)</t>
  </si>
  <si>
    <t>WE1306T</t>
  </si>
  <si>
    <t>S017</t>
  </si>
  <si>
    <t>SW9SL11119SBA1084</t>
  </si>
  <si>
    <t>WE1308T</t>
  </si>
  <si>
    <t>S018</t>
  </si>
  <si>
    <t>SW9SL11119SBA1093</t>
  </si>
  <si>
    <t>WE1456S</t>
  </si>
  <si>
    <t>T022</t>
  </si>
  <si>
    <t>27.04.1998</t>
  </si>
  <si>
    <t>S 315 UL</t>
  </si>
  <si>
    <t>VF932700000300046</t>
  </si>
  <si>
    <t>53+1+1(20)</t>
  </si>
  <si>
    <t>WU65094</t>
  </si>
  <si>
    <t>T023</t>
  </si>
  <si>
    <t>14.06.1994</t>
  </si>
  <si>
    <t>WKK17900001022005</t>
  </si>
  <si>
    <t>55+1(43)</t>
  </si>
  <si>
    <t>WU66593</t>
  </si>
  <si>
    <t>T029</t>
  </si>
  <si>
    <t>22.03.1994</t>
  </si>
  <si>
    <t>VF917900000300533</t>
  </si>
  <si>
    <t>49+1(25)</t>
  </si>
  <si>
    <t>WU66594</t>
  </si>
  <si>
    <t>T030</t>
  </si>
  <si>
    <t>VF917900000300614</t>
  </si>
  <si>
    <t>54+1(25)</t>
  </si>
  <si>
    <t>WU66595</t>
  </si>
  <si>
    <t>T031</t>
  </si>
  <si>
    <t>01.02.1996</t>
  </si>
  <si>
    <t>VF917900000300713</t>
  </si>
  <si>
    <t>WU66596</t>
  </si>
  <si>
    <t>T032</t>
  </si>
  <si>
    <t>02.01.1995</t>
  </si>
  <si>
    <t>VF917900000300618</t>
  </si>
  <si>
    <t>WU66598</t>
  </si>
  <si>
    <t>T034</t>
  </si>
  <si>
    <t>29.02.1996</t>
  </si>
  <si>
    <t>VF017900000300717</t>
  </si>
  <si>
    <t>51+1(29)</t>
  </si>
  <si>
    <t>WE0247T</t>
  </si>
  <si>
    <t>T035</t>
  </si>
  <si>
    <t>02.09.1998</t>
  </si>
  <si>
    <t>VF932500000300179</t>
  </si>
  <si>
    <t>53+1</t>
  </si>
  <si>
    <t>WE0248T</t>
  </si>
  <si>
    <t>T036</t>
  </si>
  <si>
    <t>VF932500000300180</t>
  </si>
  <si>
    <t>WU73644</t>
  </si>
  <si>
    <t>T048</t>
  </si>
  <si>
    <t>05.01.1995</t>
  </si>
  <si>
    <t>WKK17900001022242</t>
  </si>
  <si>
    <t>49+1(18)</t>
  </si>
  <si>
    <t>WU84721</t>
  </si>
  <si>
    <t>T053</t>
  </si>
  <si>
    <t>10.10.1996</t>
  </si>
  <si>
    <t>WKK32500001010813</t>
  </si>
  <si>
    <t>WU61927</t>
  </si>
  <si>
    <t>Y001</t>
  </si>
  <si>
    <t>19.12.2003</t>
  </si>
  <si>
    <t>KAROSA</t>
  </si>
  <si>
    <t>C 956</t>
  </si>
  <si>
    <t>TMKC610743M007495</t>
  </si>
  <si>
    <t>53+1(32)</t>
  </si>
  <si>
    <t>WU61929</t>
  </si>
  <si>
    <t>Y003</t>
  </si>
  <si>
    <t>TMKC610743M007479</t>
  </si>
  <si>
    <t>WU79607</t>
  </si>
  <si>
    <t>R001</t>
  </si>
  <si>
    <t>IRISBUS</t>
  </si>
  <si>
    <t>VNESFR1600M003077</t>
  </si>
  <si>
    <t>54(29)</t>
  </si>
  <si>
    <t>WU78897</t>
  </si>
  <si>
    <t>R004</t>
  </si>
  <si>
    <t>VNESFR1600M003081</t>
  </si>
  <si>
    <t>WU57654</t>
  </si>
  <si>
    <t>R005</t>
  </si>
  <si>
    <t>14.07.2006</t>
  </si>
  <si>
    <t>VNESFR1600M000210</t>
  </si>
  <si>
    <t>WU60815</t>
  </si>
  <si>
    <t>18.11.2004</t>
  </si>
  <si>
    <t>Sprinter</t>
  </si>
  <si>
    <t>WDB9046631R697208</t>
  </si>
  <si>
    <t>KW</t>
  </si>
  <si>
    <t>olej napędowy</t>
  </si>
  <si>
    <t>19+1(3)</t>
  </si>
  <si>
    <t>WI7724M</t>
  </si>
  <si>
    <t>28.11.2009</t>
  </si>
  <si>
    <t>BMC</t>
  </si>
  <si>
    <t>NMC850RKTLD100085</t>
  </si>
  <si>
    <t>27+1+1</t>
  </si>
  <si>
    <t>WU64132</t>
  </si>
  <si>
    <t>30.03.2009</t>
  </si>
  <si>
    <t>Man</t>
  </si>
  <si>
    <t>A01</t>
  </si>
  <si>
    <t>WMAA010371B018358</t>
  </si>
  <si>
    <t>54+30</t>
  </si>
  <si>
    <t>WU67904</t>
  </si>
  <si>
    <t>YE2CL500N46M23696</t>
  </si>
  <si>
    <t>57+25</t>
  </si>
  <si>
    <t>WU68785</t>
  </si>
  <si>
    <t>30.12.2009</t>
  </si>
  <si>
    <t>YE2CL500N46M23695</t>
  </si>
  <si>
    <t>WU77340</t>
  </si>
  <si>
    <t>24.05.2011</t>
  </si>
  <si>
    <t>YE2CL501N46M28034</t>
  </si>
  <si>
    <t>53+1(25)</t>
  </si>
  <si>
    <t>WU78230</t>
  </si>
  <si>
    <t>21.06.2011</t>
  </si>
  <si>
    <t>YE2CL502N59M29251</t>
  </si>
  <si>
    <t>55+1(25)</t>
  </si>
  <si>
    <t>WU78231</t>
  </si>
  <si>
    <t>YE2CL502N59M29250</t>
  </si>
  <si>
    <t>WU78938</t>
  </si>
  <si>
    <t>01.08.2011</t>
  </si>
  <si>
    <t>YE2CL501N46M28033</t>
  </si>
  <si>
    <t>58+1(15)</t>
  </si>
  <si>
    <t>WU78937</t>
  </si>
  <si>
    <t>YE2CL501N59M28215</t>
  </si>
  <si>
    <t>WU78939</t>
  </si>
  <si>
    <t>05.08.2011</t>
  </si>
  <si>
    <t>YE2CL501N46M26447</t>
  </si>
  <si>
    <t>WU79036</t>
  </si>
  <si>
    <t>10.08.2011</t>
  </si>
  <si>
    <t>YE2CL501N59M28154</t>
  </si>
  <si>
    <t>55+1(15)</t>
  </si>
  <si>
    <t>WU79874</t>
  </si>
  <si>
    <t>05.10.2011</t>
  </si>
  <si>
    <t>YE2CL502N59M28263</t>
  </si>
  <si>
    <t>57+1(22)</t>
  </si>
  <si>
    <t>WU81904</t>
  </si>
  <si>
    <t>17.01.2012</t>
  </si>
  <si>
    <t>YE2CL501N59M29234</t>
  </si>
  <si>
    <t>WU82047</t>
  </si>
  <si>
    <t>14.02.2012</t>
  </si>
  <si>
    <t>YE2CL502N59M28292</t>
  </si>
  <si>
    <t>47+1</t>
  </si>
  <si>
    <t>WU82086</t>
  </si>
  <si>
    <t>02.09.2010</t>
  </si>
  <si>
    <t>YE2CL501N59M28165</t>
  </si>
  <si>
    <t>58+1</t>
  </si>
  <si>
    <t>WU85289</t>
  </si>
  <si>
    <t>03.09.2012</t>
  </si>
  <si>
    <t>YE2CL501N59M28170</t>
  </si>
  <si>
    <t>56+1</t>
  </si>
  <si>
    <t>WU85290</t>
  </si>
  <si>
    <t>YE2CL501N59M28169</t>
  </si>
  <si>
    <t>WU0035A</t>
  </si>
  <si>
    <t>03.09.2014</t>
  </si>
  <si>
    <t>YE281503N62M26370</t>
  </si>
  <si>
    <t>58+1(20)</t>
  </si>
  <si>
    <t>WU0036A</t>
  </si>
  <si>
    <t>YE281503N62M26369</t>
  </si>
  <si>
    <t>57+1(20)</t>
  </si>
  <si>
    <t>WU0037A</t>
  </si>
  <si>
    <t>915NL</t>
  </si>
  <si>
    <t>YE2915SC259M50336</t>
  </si>
  <si>
    <t>WU0456C</t>
  </si>
  <si>
    <t>09.09.2015</t>
  </si>
  <si>
    <t>T 915</t>
  </si>
  <si>
    <t>YE2915SN273M50933</t>
  </si>
  <si>
    <t>WU96747</t>
  </si>
  <si>
    <t>21.03.2014</t>
  </si>
  <si>
    <t>IVECO</t>
  </si>
  <si>
    <t>CITILIS</t>
  </si>
  <si>
    <t>VNEPS090200302006</t>
  </si>
  <si>
    <t>WU47683</t>
  </si>
  <si>
    <t>SW9H9X5136SBA1226</t>
  </si>
  <si>
    <t>36+1+1(18)</t>
  </si>
  <si>
    <t>WU47685</t>
  </si>
  <si>
    <t>SW9H9X5136SBA1229</t>
  </si>
  <si>
    <t>43+1(34)</t>
  </si>
  <si>
    <t>WI0558N</t>
  </si>
  <si>
    <t>07.07.2010</t>
  </si>
  <si>
    <t>315 UL</t>
  </si>
  <si>
    <t>VF932500000300059</t>
  </si>
  <si>
    <t>54+1(20)</t>
  </si>
  <si>
    <t>WU73645</t>
  </si>
  <si>
    <t>11.10.2010</t>
  </si>
  <si>
    <t>S 315</t>
  </si>
  <si>
    <t>WKK32700001010066</t>
  </si>
  <si>
    <t>55+1(14)</t>
  </si>
  <si>
    <t>WU67388</t>
  </si>
  <si>
    <t>22.10.2009</t>
  </si>
  <si>
    <t>S 215</t>
  </si>
  <si>
    <t>VF917900000300718</t>
  </si>
  <si>
    <t>WU67389</t>
  </si>
  <si>
    <t>UL 215</t>
  </si>
  <si>
    <t>VF917900000300615</t>
  </si>
  <si>
    <t>WU67390</t>
  </si>
  <si>
    <t>VF917900000300613</t>
  </si>
  <si>
    <t>WU67903</t>
  </si>
  <si>
    <t>20.11.2009</t>
  </si>
  <si>
    <t>VF917900000300654</t>
  </si>
  <si>
    <t>WU61946</t>
  </si>
  <si>
    <t>27.02.2004</t>
  </si>
  <si>
    <t>TMKC610744M007688</t>
  </si>
  <si>
    <t>WU61948</t>
  </si>
  <si>
    <t>25.03.2004</t>
  </si>
  <si>
    <t>TMKC610744M007751</t>
  </si>
  <si>
    <t>WU61950</t>
  </si>
  <si>
    <t>TMKC610744M007750</t>
  </si>
  <si>
    <t>WU61930</t>
  </si>
  <si>
    <t>TMKC610744M008821</t>
  </si>
  <si>
    <t>WU61932</t>
  </si>
  <si>
    <t>TMKC610744M008823</t>
  </si>
  <si>
    <t>WU61937</t>
  </si>
  <si>
    <t>16.12.2005</t>
  </si>
  <si>
    <t>TMKC610745M010467</t>
  </si>
  <si>
    <t>WU61938</t>
  </si>
  <si>
    <t>TMKC610745M010465</t>
  </si>
  <si>
    <t>WU61939</t>
  </si>
  <si>
    <t>TMKC610745M010466</t>
  </si>
  <si>
    <t>WU4125A</t>
  </si>
  <si>
    <t>29.09.2014</t>
  </si>
  <si>
    <t>CITEA CLF</t>
  </si>
  <si>
    <t>XNL401E100B000541</t>
  </si>
  <si>
    <t>27+77</t>
  </si>
  <si>
    <t>WU4198A</t>
  </si>
  <si>
    <t>XNL401E100B000012</t>
  </si>
  <si>
    <t>31+73</t>
  </si>
  <si>
    <t>WU3986A</t>
  </si>
  <si>
    <t>XNL401E100B000014</t>
  </si>
  <si>
    <t>29+74</t>
  </si>
  <si>
    <t>WU6459A</t>
  </si>
  <si>
    <t>21.09.2015</t>
  </si>
  <si>
    <t>Procity</t>
  </si>
  <si>
    <t>YB68H7A7X2D728357</t>
  </si>
  <si>
    <t>21+1(19)</t>
  </si>
  <si>
    <t>WGM9MM1</t>
  </si>
  <si>
    <t>23.06.2015</t>
  </si>
  <si>
    <t>XNL401E100B000011</t>
  </si>
  <si>
    <t>26+76</t>
  </si>
  <si>
    <t>WU0658C</t>
  </si>
  <si>
    <t>YB68H7A7X2D728317</t>
  </si>
  <si>
    <t>WU0659C</t>
  </si>
  <si>
    <t>YB68H7A7X2D728380</t>
  </si>
  <si>
    <t>B002</t>
  </si>
  <si>
    <t>C004</t>
  </si>
  <si>
    <t>P023</t>
  </si>
  <si>
    <t>P028</t>
  </si>
  <si>
    <t>P029</t>
  </si>
  <si>
    <t>P024</t>
  </si>
  <si>
    <t>P027</t>
  </si>
  <si>
    <t>P030</t>
  </si>
  <si>
    <t>P031</t>
  </si>
  <si>
    <t>P032</t>
  </si>
  <si>
    <t>P033</t>
  </si>
  <si>
    <t>P034</t>
  </si>
  <si>
    <t>P035</t>
  </si>
  <si>
    <t>P036</t>
  </si>
  <si>
    <t>P037</t>
  </si>
  <si>
    <t>P038</t>
  </si>
  <si>
    <t>P044</t>
  </si>
  <si>
    <t>P045</t>
  </si>
  <si>
    <t>P048</t>
  </si>
  <si>
    <t>P049</t>
  </si>
  <si>
    <t>P052</t>
  </si>
  <si>
    <t>P047</t>
  </si>
  <si>
    <t>R008</t>
  </si>
  <si>
    <t>S001</t>
  </si>
  <si>
    <t>S003</t>
  </si>
  <si>
    <t>T047</t>
  </si>
  <si>
    <t>T049</t>
  </si>
  <si>
    <t>T037</t>
  </si>
  <si>
    <t>T038</t>
  </si>
  <si>
    <t>T039</t>
  </si>
  <si>
    <t>T043</t>
  </si>
  <si>
    <t>Y004</t>
  </si>
  <si>
    <t>Y006</t>
  </si>
  <si>
    <t>Y007</t>
  </si>
  <si>
    <t>Y009</t>
  </si>
  <si>
    <t>Y011</t>
  </si>
  <si>
    <t>Y012</t>
  </si>
  <si>
    <t>Y013</t>
  </si>
  <si>
    <t>Y014</t>
  </si>
  <si>
    <t>D021</t>
  </si>
  <si>
    <t>D024</t>
  </si>
  <si>
    <t>D025</t>
  </si>
  <si>
    <t>D020</t>
  </si>
  <si>
    <t>D017</t>
  </si>
  <si>
    <t>D018</t>
  </si>
  <si>
    <t>D019</t>
  </si>
  <si>
    <t>19.06.2017</t>
  </si>
  <si>
    <t>26.05.2016</t>
  </si>
  <si>
    <t>25.05.2017</t>
  </si>
  <si>
    <t>TAK</t>
  </si>
  <si>
    <t>GLOBTRAK</t>
  </si>
  <si>
    <t>NIE</t>
  </si>
  <si>
    <t>INI</t>
  </si>
  <si>
    <t>Midlux</t>
  </si>
  <si>
    <t>470 00</t>
  </si>
  <si>
    <t>Wartość pojazdu netto 2015</t>
  </si>
  <si>
    <t>Wartość pojazdu netto 2016</t>
  </si>
  <si>
    <t>SUJ325000J0017096</t>
  </si>
  <si>
    <t>WU 60839</t>
  </si>
  <si>
    <t>JELCZ</t>
  </si>
  <si>
    <t>pogotowie</t>
  </si>
  <si>
    <t>spalinowy</t>
  </si>
  <si>
    <t>poj. wolnob.</t>
  </si>
  <si>
    <t>WV1ZZZ70Z3X067470</t>
  </si>
  <si>
    <t>WU 61942</t>
  </si>
  <si>
    <t>Volkswagen</t>
  </si>
  <si>
    <t>ciężarowy</t>
  </si>
  <si>
    <t>TMBHS61Z7A8022481</t>
  </si>
  <si>
    <t>WE 0791W</t>
  </si>
  <si>
    <t>SKODA</t>
  </si>
  <si>
    <t>sam.cięzarowy</t>
  </si>
  <si>
    <t>TMBYEB5J1A3127230</t>
  </si>
  <si>
    <t>WE 0790W</t>
  </si>
  <si>
    <t>WU1ZZZ7HZ7H008761</t>
  </si>
  <si>
    <t>WU 83935</t>
  </si>
  <si>
    <t>VOLKSVAGEN</t>
  </si>
  <si>
    <t>TMBJS25JXC3066618</t>
  </si>
  <si>
    <t>WI 5365R</t>
  </si>
  <si>
    <t>TMB1JB5J4B3024446</t>
  </si>
  <si>
    <t>WE 6652U</t>
  </si>
  <si>
    <t>TMB1SB5J3B3056009</t>
  </si>
  <si>
    <t>WE 6651U</t>
  </si>
  <si>
    <t>WV2ZZZ7HZBH100614</t>
  </si>
  <si>
    <t>WU 9552A</t>
  </si>
  <si>
    <t>osobowy</t>
  </si>
  <si>
    <t>Nissan</t>
  </si>
  <si>
    <t>Euro 1</t>
  </si>
  <si>
    <t>WÓZEK WIDŁ.</t>
  </si>
  <si>
    <t>L004</t>
  </si>
  <si>
    <t>L015</t>
  </si>
  <si>
    <t>L021</t>
  </si>
  <si>
    <t>L022</t>
  </si>
  <si>
    <t>L019</t>
  </si>
  <si>
    <t>L020</t>
  </si>
  <si>
    <t>L 026</t>
  </si>
  <si>
    <t>WI 7163S</t>
  </si>
  <si>
    <t>SUPERB</t>
  </si>
  <si>
    <t>L023</t>
  </si>
  <si>
    <t>L009</t>
  </si>
  <si>
    <t>Numer inwentażowy</t>
  </si>
  <si>
    <t>Warta</t>
  </si>
  <si>
    <t>Compensa (leasing do 03.2017)</t>
  </si>
  <si>
    <t>Sumy ubezpieczenia 2017- aktualizacja sum przed zawarciem umowy ubezpieczenia</t>
  </si>
  <si>
    <t>WOT 33141</t>
  </si>
  <si>
    <t>WU97921</t>
  </si>
  <si>
    <t>Wyjeżdżają za granicę EUROPA plus do krajów byłego WNP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</si>
</sst>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</fonts>
  <fills count="4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D7E4BD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rgb="FF93CDDD"/>
      </patternFill>
    </fill>
    <fill>
      <patternFill patternType="solid">
        <fgColor theme="0"/>
        <bgColor rgb="FF8EB4E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6" applyNumberFormat="0" applyAlignment="0" applyProtection="0"/>
    <xf numFmtId="0" fontId="12" fillId="7" borderId="7" applyNumberFormat="0" applyAlignment="0" applyProtection="0"/>
    <xf numFmtId="0" fontId="13" fillId="7" borderId="6" applyNumberFormat="0" applyAlignment="0" applyProtection="0"/>
    <xf numFmtId="0" fontId="14" fillId="0" borderId="8" applyNumberFormat="0" applyFill="0" applyAlignment="0" applyProtection="0"/>
    <xf numFmtId="0" fontId="15" fillId="8" borderId="9" applyNumberFormat="0" applyAlignment="0" applyProtection="0"/>
    <xf numFmtId="0" fontId="16" fillId="0" borderId="0" applyNumberFormat="0" applyFill="0" applyBorder="0" applyAlignment="0" applyProtection="0"/>
    <xf numFmtId="0" fontId="3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4" borderId="0" xfId="0" applyFill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4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/>
    </xf>
    <xf numFmtId="0" fontId="21" fillId="34" borderId="1" xfId="0" applyFont="1" applyFill="1" applyBorder="1" applyAlignment="1">
      <alignment horizontal="center" vertical="center"/>
    </xf>
    <xf numFmtId="3" fontId="21" fillId="34" borderId="1" xfId="0" applyNumberFormat="1" applyFont="1" applyFill="1" applyBorder="1" applyAlignment="1">
      <alignment horizontal="center"/>
    </xf>
    <xf numFmtId="3" fontId="21" fillId="34" borderId="1" xfId="0" applyNumberFormat="1" applyFont="1" applyFill="1" applyBorder="1" applyAlignment="1">
      <alignment horizontal="center" vertical="center"/>
    </xf>
    <xf numFmtId="0" fontId="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14" fontId="0" fillId="34" borderId="1" xfId="0" applyNumberFormat="1" applyFill="1" applyBorder="1" applyAlignment="1">
      <alignment horizontal="center" vertical="center"/>
    </xf>
    <xf numFmtId="49" fontId="3" fillId="34" borderId="1" xfId="44" applyNumberFormat="1" applyFont="1" applyFill="1" applyBorder="1" applyAlignment="1">
      <alignment horizontal="center" vertical="center"/>
    </xf>
    <xf numFmtId="0" fontId="22" fillId="34" borderId="1" xfId="0" applyFont="1" applyFill="1" applyBorder="1" applyAlignment="1">
      <alignment horizontal="center"/>
    </xf>
    <xf numFmtId="0" fontId="23" fillId="34" borderId="1" xfId="0" applyFont="1" applyFill="1" applyBorder="1" applyAlignment="1">
      <alignment horizontal="center" vertical="center"/>
    </xf>
    <xf numFmtId="0" fontId="0" fillId="34" borderId="1" xfId="0" applyFont="1" applyFill="1" applyBorder="1" applyAlignment="1">
      <alignment horizontal="center"/>
    </xf>
    <xf numFmtId="49" fontId="3" fillId="0" borderId="1" xfId="44" applyNumberFormat="1" applyFont="1" applyFill="1" applyBorder="1" applyAlignment="1">
      <alignment horizontal="center" vertical="center"/>
    </xf>
    <xf numFmtId="49" fontId="3" fillId="0" borderId="1" xfId="44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2" fillId="39" borderId="1" xfId="0" applyNumberFormat="1" applyFont="1" applyFill="1" applyBorder="1" applyAlignment="1">
      <alignment horizontal="center"/>
    </xf>
    <xf numFmtId="3" fontId="22" fillId="40" borderId="1" xfId="0" applyNumberFormat="1" applyFont="1" applyFill="1" applyBorder="1" applyAlignment="1">
      <alignment horizontal="center"/>
    </xf>
    <xf numFmtId="3" fontId="22" fillId="41" borderId="1" xfId="0" applyNumberFormat="1" applyFont="1" applyFill="1" applyBorder="1" applyAlignment="1">
      <alignment horizontal="center"/>
    </xf>
    <xf numFmtId="3" fontId="22" fillId="42" borderId="1" xfId="0" applyNumberFormat="1" applyFont="1" applyFill="1" applyBorder="1" applyAlignment="1">
      <alignment horizontal="center"/>
    </xf>
    <xf numFmtId="3" fontId="22" fillId="42" borderId="1" xfId="0" applyNumberFormat="1" applyFont="1" applyFill="1" applyBorder="1" applyAlignment="1">
      <alignment horizontal="center" vertical="center"/>
    </xf>
    <xf numFmtId="3" fontId="22" fillId="40" borderId="1" xfId="0" applyNumberFormat="1" applyFont="1" applyFill="1" applyBorder="1" applyAlignment="1">
      <alignment horizontal="center" vertical="center"/>
    </xf>
    <xf numFmtId="3" fontId="22" fillId="43" borderId="1" xfId="0" applyNumberFormat="1" applyFont="1" applyFill="1" applyBorder="1" applyAlignment="1">
      <alignment horizontal="center"/>
    </xf>
    <xf numFmtId="3" fontId="24" fillId="43" borderId="1" xfId="0" applyNumberFormat="1" applyFont="1" applyFill="1" applyBorder="1" applyAlignment="1">
      <alignment horizontal="center" vertical="center"/>
    </xf>
    <xf numFmtId="0" fontId="0" fillId="34" borderId="1" xfId="0" applyFill="1" applyBorder="1" applyAlignment="1">
      <alignment horizontal="center"/>
    </xf>
    <xf numFmtId="164" fontId="2" fillId="38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 wrapText="1"/>
    </xf>
    <xf numFmtId="0" fontId="2" fillId="38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/>
    <xf numFmtId="0" fontId="22" fillId="38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2" fillId="38" borderId="13" xfId="45" applyNumberFormat="1" applyFont="1" applyFill="1" applyBorder="1" applyAlignment="1" applyProtection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1" fillId="44" borderId="1" xfId="0" applyFont="1" applyFill="1" applyBorder="1" applyAlignment="1">
      <alignment horizontal="center" vertical="center" wrapText="1"/>
    </xf>
    <xf numFmtId="3" fontId="0" fillId="44" borderId="1" xfId="0" applyNumberFormat="1" applyFill="1" applyBorder="1" applyAlignment="1">
      <alignment horizontal="center" vertical="center"/>
    </xf>
    <xf numFmtId="14" fontId="0" fillId="44" borderId="0" xfId="0" applyNumberFormat="1" applyFill="1" applyAlignment="1">
      <alignment horizontal="center" vertical="center"/>
    </xf>
    <xf numFmtId="0" fontId="0" fillId="44" borderId="0" xfId="0" applyFill="1"/>
    <xf numFmtId="0" fontId="0" fillId="44" borderId="1" xfId="0" applyFill="1" applyBorder="1" applyAlignment="1">
      <alignment horizontal="center" vertical="center"/>
    </xf>
    <xf numFmtId="0" fontId="20" fillId="44" borderId="1" xfId="0" applyFont="1" applyFill="1" applyBorder="1" applyAlignment="1">
      <alignment horizontal="center" vertical="center"/>
    </xf>
    <xf numFmtId="0" fontId="0" fillId="44" borderId="1" xfId="0" applyFont="1" applyFill="1" applyBorder="1" applyAlignment="1">
      <alignment horizontal="center" vertical="center"/>
    </xf>
    <xf numFmtId="0" fontId="0" fillId="44" borderId="0" xfId="0" applyFill="1" applyAlignment="1">
      <alignment horizontal="center" vertical="center"/>
    </xf>
    <xf numFmtId="0" fontId="22" fillId="44" borderId="1" xfId="0" applyFont="1" applyFill="1" applyBorder="1" applyAlignment="1">
      <alignment horizontal="center" vertical="center"/>
    </xf>
    <xf numFmtId="0" fontId="2" fillId="44" borderId="1" xfId="0" applyFont="1" applyFill="1" applyBorder="1" applyAlignment="1">
      <alignment horizontal="center" vertical="center"/>
    </xf>
    <xf numFmtId="0" fontId="0" fillId="44" borderId="0" xfId="0" applyFont="1" applyFill="1" applyAlignment="1">
      <alignment horizontal="center" vertical="center"/>
    </xf>
    <xf numFmtId="0" fontId="0" fillId="45" borderId="1" xfId="0" applyFill="1" applyBorder="1" applyAlignment="1">
      <alignment horizontal="center" vertical="center"/>
    </xf>
    <xf numFmtId="0" fontId="22" fillId="45" borderId="1" xfId="0" applyFont="1" applyFill="1" applyBorder="1" applyAlignment="1">
      <alignment horizontal="center" vertical="center"/>
    </xf>
    <xf numFmtId="0" fontId="26" fillId="44" borderId="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</cellXfs>
  <cellStyles count="47">
    <cellStyle name="20% - akcent 1" xfId="21" builtinId="30" customBuiltin="1"/>
    <cellStyle name="20% - akcent 2" xfId="25" builtinId="34" customBuiltin="1"/>
    <cellStyle name="20% - akcent 3" xfId="29" builtinId="38" customBuiltin="1"/>
    <cellStyle name="20% - akcent 4" xfId="33" builtinId="42" customBuiltin="1"/>
    <cellStyle name="20% - akcent 5" xfId="37" builtinId="46" customBuiltin="1"/>
    <cellStyle name="20% - akcent 6" xfId="41" builtinId="50" customBuiltin="1"/>
    <cellStyle name="40% - akcent 1" xfId="22" builtinId="31" customBuiltin="1"/>
    <cellStyle name="40% - akcent 2" xfId="26" builtinId="35" customBuiltin="1"/>
    <cellStyle name="40% - akcent 3" xfId="30" builtinId="39" customBuiltin="1"/>
    <cellStyle name="40% - akcent 4" xfId="34" builtinId="43" customBuiltin="1"/>
    <cellStyle name="40% - akcent 5" xfId="38" builtinId="47" customBuiltin="1"/>
    <cellStyle name="40% - akcent 6" xfId="42" builtinId="51" customBuiltin="1"/>
    <cellStyle name="60% - akcent 1" xfId="23" builtinId="32" customBuiltin="1"/>
    <cellStyle name="60% - akcent 2" xfId="27" builtinId="36" customBuiltin="1"/>
    <cellStyle name="60% - akcent 3" xfId="31" builtinId="40" customBuiltin="1"/>
    <cellStyle name="60% - akcent 4" xfId="35" builtinId="44" customBuiltin="1"/>
    <cellStyle name="60% - akcent 5" xfId="39" builtinId="48" customBuiltin="1"/>
    <cellStyle name="60% - akcent 6" xfId="43" builtinId="52" customBuiltin="1"/>
    <cellStyle name="Akcent 1" xfId="20" builtinId="29" customBuiltin="1"/>
    <cellStyle name="Akcent 2" xfId="24" builtinId="33" customBuiltin="1"/>
    <cellStyle name="Akcent 3" xfId="28" builtinId="37" customBuiltin="1"/>
    <cellStyle name="Akcent 4" xfId="32" builtinId="41" customBuiltin="1"/>
    <cellStyle name="Akcent 5" xfId="36" builtinId="45" customBuiltin="1"/>
    <cellStyle name="Akcent 6" xfId="40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Dziesiętny" xfId="44" builtinId="3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101" xfId="46"/>
    <cellStyle name="Normalny 2" xfId="2"/>
    <cellStyle name="Normalny 5" xfId="1"/>
    <cellStyle name="Obliczenia" xfId="13" builtinId="22" customBuiltin="1"/>
    <cellStyle name="Suma" xfId="19" builtinId="25" customBuiltin="1"/>
    <cellStyle name="Tekst objaśnienia" xfId="18" builtinId="53" customBuiltin="1"/>
    <cellStyle name="Tekst ostrzeżenia" xfId="16" builtinId="11" customBuiltin="1"/>
    <cellStyle name="Tytuł" xfId="3" builtinId="15" customBuiltin="1"/>
    <cellStyle name="Uwaga" xfId="17" builtinId="10" customBuiltin="1"/>
    <cellStyle name="Walutowy" xfId="45" builtinId="4"/>
    <cellStyle name="Złe" xfId="9" builtinId="27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  <color rgb="FF6C06AA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390"/>
  <sheetViews>
    <sheetView tabSelected="1" topLeftCell="A76" zoomScale="70" zoomScaleNormal="70" workbookViewId="0">
      <selection activeCell="BD126" sqref="BD126"/>
    </sheetView>
  </sheetViews>
  <sheetFormatPr defaultColWidth="25.140625" defaultRowHeight="15" x14ac:dyDescent="0.25"/>
  <cols>
    <col min="1" max="1" width="4.42578125" style="7" customWidth="1"/>
    <col min="2" max="2" width="12" style="6" customWidth="1"/>
    <col min="3" max="3" width="6.28515625" customWidth="1"/>
    <col min="4" max="4" width="7" style="7" customWidth="1"/>
    <col min="5" max="5" width="12.28515625" style="6" customWidth="1"/>
    <col min="6" max="6" width="13.28515625" customWidth="1"/>
    <col min="7" max="7" width="11.28515625" customWidth="1"/>
    <col min="8" max="8" width="14" customWidth="1"/>
    <col min="9" max="9" width="14" style="79" customWidth="1"/>
    <col min="10" max="10" width="6.42578125" customWidth="1"/>
    <col min="11" max="11" width="4.28515625" customWidth="1"/>
    <col min="12" max="12" width="4.42578125" customWidth="1"/>
    <col min="13" max="13" width="20.28515625" customWidth="1"/>
    <col min="14" max="14" width="11" customWidth="1"/>
    <col min="15" max="15" width="9.140625" customWidth="1"/>
    <col min="16" max="16" width="6.5703125" customWidth="1"/>
    <col min="17" max="17" width="14.7109375" customWidth="1"/>
    <col min="18" max="18" width="10.5703125" customWidth="1"/>
    <col min="19" max="19" width="12.7109375" customWidth="1"/>
    <col min="20" max="20" width="3.42578125" customWidth="1"/>
    <col min="21" max="21" width="6.7109375" customWidth="1"/>
    <col min="22" max="22" width="11.7109375" customWidth="1"/>
    <col min="23" max="23" width="8" customWidth="1"/>
    <col min="24" max="24" width="7.85546875" customWidth="1"/>
    <col min="25" max="25" width="7.7109375" customWidth="1"/>
    <col min="26" max="26" width="7" customWidth="1"/>
    <col min="27" max="27" width="5.5703125" customWidth="1"/>
    <col min="28" max="28" width="6.28515625" customWidth="1"/>
    <col min="29" max="29" width="9.85546875" customWidth="1"/>
    <col min="30" max="30" width="12.85546875" customWidth="1"/>
    <col min="31" max="31" width="13" customWidth="1"/>
    <col min="32" max="32" width="13.42578125" style="6" customWidth="1"/>
    <col min="33" max="33" width="14" style="6" customWidth="1"/>
    <col min="34" max="34" width="13.42578125" customWidth="1"/>
    <col min="35" max="35" width="13.7109375" customWidth="1"/>
    <col min="36" max="36" width="13.7109375" style="79" customWidth="1"/>
    <col min="38" max="46" width="0" hidden="1" customWidth="1"/>
    <col min="47" max="47" width="28.28515625" customWidth="1"/>
  </cols>
  <sheetData>
    <row r="1" spans="1:179" s="5" customFormat="1" ht="120" x14ac:dyDescent="0.25">
      <c r="A1" s="18" t="s">
        <v>187</v>
      </c>
      <c r="B1" s="18" t="s">
        <v>0</v>
      </c>
      <c r="C1" s="1" t="s">
        <v>1</v>
      </c>
      <c r="D1" s="1" t="s">
        <v>37</v>
      </c>
      <c r="E1" s="18" t="s">
        <v>2</v>
      </c>
      <c r="F1" s="1" t="s">
        <v>3</v>
      </c>
      <c r="G1" s="1" t="s">
        <v>4</v>
      </c>
      <c r="H1" s="1" t="s">
        <v>5</v>
      </c>
      <c r="I1" s="89" t="s">
        <v>678</v>
      </c>
      <c r="J1" s="1" t="s">
        <v>6</v>
      </c>
      <c r="K1" s="1" t="s">
        <v>7</v>
      </c>
      <c r="L1" s="2" t="s">
        <v>8</v>
      </c>
      <c r="M1" s="1" t="s">
        <v>9</v>
      </c>
      <c r="N1" s="1" t="s">
        <v>210</v>
      </c>
      <c r="O1" s="1" t="s">
        <v>226</v>
      </c>
      <c r="P1" s="1" t="s">
        <v>10</v>
      </c>
      <c r="Q1" s="1" t="s">
        <v>11</v>
      </c>
      <c r="R1" s="1" t="s">
        <v>212</v>
      </c>
      <c r="S1" s="1" t="s">
        <v>12</v>
      </c>
      <c r="T1" s="1" t="s">
        <v>13</v>
      </c>
      <c r="U1" s="1" t="s">
        <v>14</v>
      </c>
      <c r="V1" s="1" t="s">
        <v>15</v>
      </c>
      <c r="W1" s="2" t="s">
        <v>16</v>
      </c>
      <c r="X1" s="2" t="s">
        <v>17</v>
      </c>
      <c r="Y1" s="2" t="s">
        <v>18</v>
      </c>
      <c r="Z1" s="2" t="s">
        <v>19</v>
      </c>
      <c r="AA1" s="2" t="s">
        <v>20</v>
      </c>
      <c r="AB1" s="2" t="s">
        <v>21</v>
      </c>
      <c r="AC1" s="2" t="s">
        <v>22</v>
      </c>
      <c r="AD1" s="1" t="s">
        <v>23</v>
      </c>
      <c r="AE1" s="1" t="s">
        <v>24</v>
      </c>
      <c r="AF1" s="3" t="s">
        <v>25</v>
      </c>
      <c r="AG1" s="3" t="s">
        <v>26</v>
      </c>
      <c r="AH1" s="4" t="s">
        <v>628</v>
      </c>
      <c r="AI1" s="2" t="s">
        <v>629</v>
      </c>
      <c r="AJ1" s="76" t="s">
        <v>675</v>
      </c>
      <c r="AK1" s="2" t="s">
        <v>672</v>
      </c>
      <c r="AL1" s="2" t="s">
        <v>27</v>
      </c>
      <c r="AM1" s="2" t="s">
        <v>28</v>
      </c>
      <c r="AN1" s="2" t="s">
        <v>29</v>
      </c>
      <c r="AO1" s="2" t="s">
        <v>30</v>
      </c>
      <c r="AP1" s="2" t="s">
        <v>31</v>
      </c>
      <c r="AQ1" s="2" t="s">
        <v>32</v>
      </c>
      <c r="AR1" s="2" t="s">
        <v>33</v>
      </c>
      <c r="AS1" s="2" t="s">
        <v>34</v>
      </c>
      <c r="AT1" s="2" t="s">
        <v>35</v>
      </c>
      <c r="AU1" s="1" t="s">
        <v>36</v>
      </c>
    </row>
    <row r="2" spans="1:179" x14ac:dyDescent="0.25">
      <c r="A2" s="22">
        <v>1</v>
      </c>
      <c r="B2" s="19" t="s">
        <v>39</v>
      </c>
      <c r="C2" s="27" t="s">
        <v>38</v>
      </c>
      <c r="D2" s="19" t="s">
        <v>41</v>
      </c>
      <c r="E2" s="19" t="s">
        <v>188</v>
      </c>
      <c r="F2" s="19" t="s">
        <v>170</v>
      </c>
      <c r="G2" s="27" t="s">
        <v>172</v>
      </c>
      <c r="H2" s="19" t="s">
        <v>171</v>
      </c>
      <c r="I2" s="80"/>
      <c r="J2" s="19"/>
      <c r="K2" s="19"/>
      <c r="L2" s="19">
        <v>2</v>
      </c>
      <c r="M2" s="19" t="s">
        <v>40</v>
      </c>
      <c r="N2" s="19">
        <v>8970</v>
      </c>
      <c r="O2" s="19">
        <v>280</v>
      </c>
      <c r="P2" s="19" t="s">
        <v>225</v>
      </c>
      <c r="Q2" s="19" t="s">
        <v>420</v>
      </c>
      <c r="R2" s="31">
        <v>18000</v>
      </c>
      <c r="S2" s="31">
        <v>1551364</v>
      </c>
      <c r="T2" s="19"/>
      <c r="U2" s="19">
        <v>2006</v>
      </c>
      <c r="V2" s="19" t="s">
        <v>42</v>
      </c>
      <c r="W2" s="19"/>
      <c r="X2" s="19"/>
      <c r="Y2" s="19"/>
      <c r="Z2" s="19" t="s">
        <v>622</v>
      </c>
      <c r="AA2" s="19"/>
      <c r="AB2" s="19" t="s">
        <v>622</v>
      </c>
      <c r="AC2" s="19" t="s">
        <v>623</v>
      </c>
      <c r="AD2" s="28" t="s">
        <v>186</v>
      </c>
      <c r="AE2" s="25" t="s">
        <v>184</v>
      </c>
      <c r="AF2" s="25" t="s">
        <v>185</v>
      </c>
      <c r="AG2" s="25" t="s">
        <v>184</v>
      </c>
      <c r="AH2" s="24">
        <v>234000</v>
      </c>
      <c r="AI2" s="24">
        <v>160000</v>
      </c>
      <c r="AJ2" s="77">
        <f>0.95*AI2</f>
        <v>152000</v>
      </c>
      <c r="AK2" s="27" t="s">
        <v>38</v>
      </c>
      <c r="AL2" s="25"/>
      <c r="AM2" s="25"/>
      <c r="AN2" s="25"/>
      <c r="AO2" s="25"/>
      <c r="AP2" s="25"/>
      <c r="AQ2" s="25"/>
      <c r="AR2" s="19"/>
      <c r="AS2" s="19"/>
      <c r="AT2" s="26"/>
      <c r="AU2" s="19" t="s">
        <v>673</v>
      </c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</row>
    <row r="3" spans="1:179" x14ac:dyDescent="0.25">
      <c r="A3" s="22">
        <v>2</v>
      </c>
      <c r="B3" s="19" t="s">
        <v>44</v>
      </c>
      <c r="C3" s="27" t="s">
        <v>43</v>
      </c>
      <c r="D3" s="19" t="s">
        <v>46</v>
      </c>
      <c r="E3" s="19" t="s">
        <v>211</v>
      </c>
      <c r="F3" s="19" t="s">
        <v>170</v>
      </c>
      <c r="G3" s="27" t="s">
        <v>172</v>
      </c>
      <c r="H3" s="27" t="s">
        <v>173</v>
      </c>
      <c r="I3" s="81" t="s">
        <v>622</v>
      </c>
      <c r="J3" s="19"/>
      <c r="K3" s="19"/>
      <c r="L3" s="19">
        <v>2</v>
      </c>
      <c r="M3" s="19" t="s">
        <v>45</v>
      </c>
      <c r="N3" s="24">
        <v>11705</v>
      </c>
      <c r="O3" s="19">
        <v>250</v>
      </c>
      <c r="P3" s="19" t="s">
        <v>225</v>
      </c>
      <c r="Q3" s="19" t="s">
        <v>420</v>
      </c>
      <c r="R3" s="31">
        <v>18000</v>
      </c>
      <c r="S3" s="31">
        <v>1427250</v>
      </c>
      <c r="T3" s="19"/>
      <c r="U3" s="19">
        <v>2007</v>
      </c>
      <c r="V3" s="19" t="s">
        <v>47</v>
      </c>
      <c r="W3" s="19"/>
      <c r="X3" s="19"/>
      <c r="Y3" s="19"/>
      <c r="Z3" s="19" t="s">
        <v>622</v>
      </c>
      <c r="AA3" s="19"/>
      <c r="AB3" s="19" t="s">
        <v>622</v>
      </c>
      <c r="AC3" s="19" t="s">
        <v>623</v>
      </c>
      <c r="AD3" s="28" t="s">
        <v>186</v>
      </c>
      <c r="AE3" s="25" t="s">
        <v>184</v>
      </c>
      <c r="AF3" s="25" t="s">
        <v>185</v>
      </c>
      <c r="AG3" s="25" t="s">
        <v>184</v>
      </c>
      <c r="AH3" s="24">
        <v>360000</v>
      </c>
      <c r="AI3" s="24">
        <v>320000</v>
      </c>
      <c r="AJ3" s="77">
        <f t="shared" ref="AJ3:AJ37" si="0">0.95*AI3</f>
        <v>304000</v>
      </c>
      <c r="AK3" s="27" t="s">
        <v>43</v>
      </c>
      <c r="AL3" s="25"/>
      <c r="AM3" s="25"/>
      <c r="AN3" s="25"/>
      <c r="AO3" s="25"/>
      <c r="AP3" s="25"/>
      <c r="AQ3" s="25"/>
      <c r="AR3" s="19"/>
      <c r="AS3" s="19"/>
      <c r="AT3" s="26"/>
      <c r="AU3" s="19" t="s">
        <v>673</v>
      </c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</row>
    <row r="4" spans="1:179" x14ac:dyDescent="0.25">
      <c r="A4" s="22">
        <v>3</v>
      </c>
      <c r="B4" s="19" t="s">
        <v>49</v>
      </c>
      <c r="C4" s="27" t="s">
        <v>48</v>
      </c>
      <c r="D4" s="19" t="s">
        <v>46</v>
      </c>
      <c r="E4" s="19" t="s">
        <v>196</v>
      </c>
      <c r="F4" s="19" t="s">
        <v>170</v>
      </c>
      <c r="G4" s="27" t="s">
        <v>197</v>
      </c>
      <c r="H4" s="19" t="s">
        <v>174</v>
      </c>
      <c r="I4" s="80" t="s">
        <v>622</v>
      </c>
      <c r="J4" s="19"/>
      <c r="K4" s="19"/>
      <c r="L4" s="19">
        <v>2</v>
      </c>
      <c r="M4" s="19" t="s">
        <v>50</v>
      </c>
      <c r="N4" s="19">
        <v>11705</v>
      </c>
      <c r="O4" s="19">
        <v>309</v>
      </c>
      <c r="P4" s="19" t="s">
        <v>225</v>
      </c>
      <c r="Q4" s="19" t="s">
        <v>420</v>
      </c>
      <c r="R4" s="31">
        <v>18000</v>
      </c>
      <c r="S4" s="31">
        <v>1117590</v>
      </c>
      <c r="T4" s="19"/>
      <c r="U4" s="19">
        <v>2009</v>
      </c>
      <c r="V4" s="19" t="s">
        <v>47</v>
      </c>
      <c r="W4" s="19"/>
      <c r="X4" s="19"/>
      <c r="Y4" s="19"/>
      <c r="Z4" s="19" t="s">
        <v>622</v>
      </c>
      <c r="AA4" s="19"/>
      <c r="AB4" s="19" t="s">
        <v>622</v>
      </c>
      <c r="AC4" s="19" t="s">
        <v>623</v>
      </c>
      <c r="AD4" s="28" t="s">
        <v>186</v>
      </c>
      <c r="AE4" s="25" t="s">
        <v>184</v>
      </c>
      <c r="AF4" s="25" t="s">
        <v>185</v>
      </c>
      <c r="AG4" s="25" t="s">
        <v>184</v>
      </c>
      <c r="AH4" s="24">
        <v>440000</v>
      </c>
      <c r="AI4" s="24">
        <v>400000</v>
      </c>
      <c r="AJ4" s="77">
        <f t="shared" si="0"/>
        <v>380000</v>
      </c>
      <c r="AK4" s="27" t="s">
        <v>48</v>
      </c>
      <c r="AL4" s="25"/>
      <c r="AM4" s="25"/>
      <c r="AN4" s="25"/>
      <c r="AO4" s="25"/>
      <c r="AP4" s="25"/>
      <c r="AQ4" s="25"/>
      <c r="AR4" s="19"/>
      <c r="AS4" s="19"/>
      <c r="AT4" s="26"/>
      <c r="AU4" s="19" t="s">
        <v>673</v>
      </c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</row>
    <row r="5" spans="1:179" x14ac:dyDescent="0.25">
      <c r="A5" s="22">
        <v>4</v>
      </c>
      <c r="B5" s="19" t="s">
        <v>52</v>
      </c>
      <c r="C5" s="27" t="s">
        <v>51</v>
      </c>
      <c r="D5" s="19" t="s">
        <v>46</v>
      </c>
      <c r="E5" s="19" t="s">
        <v>196</v>
      </c>
      <c r="F5" s="19" t="s">
        <v>170</v>
      </c>
      <c r="G5" s="27" t="s">
        <v>172</v>
      </c>
      <c r="H5" s="19" t="s">
        <v>175</v>
      </c>
      <c r="I5" s="80" t="s">
        <v>622</v>
      </c>
      <c r="J5" s="19"/>
      <c r="K5" s="19"/>
      <c r="L5" s="19">
        <v>2</v>
      </c>
      <c r="M5" s="19" t="s">
        <v>53</v>
      </c>
      <c r="N5" s="19">
        <v>11705</v>
      </c>
      <c r="O5" s="19">
        <v>309</v>
      </c>
      <c r="P5" s="19" t="s">
        <v>225</v>
      </c>
      <c r="Q5" s="19" t="s">
        <v>420</v>
      </c>
      <c r="R5" s="31">
        <v>18000</v>
      </c>
      <c r="S5" s="31">
        <v>1189927</v>
      </c>
      <c r="T5" s="19"/>
      <c r="U5" s="19">
        <v>2009</v>
      </c>
      <c r="V5" s="19" t="s">
        <v>47</v>
      </c>
      <c r="W5" s="19"/>
      <c r="X5" s="19"/>
      <c r="Y5" s="19"/>
      <c r="Z5" s="19" t="s">
        <v>622</v>
      </c>
      <c r="AA5" s="19"/>
      <c r="AB5" s="19" t="s">
        <v>622</v>
      </c>
      <c r="AC5" s="19" t="s">
        <v>623</v>
      </c>
      <c r="AD5" s="28" t="s">
        <v>186</v>
      </c>
      <c r="AE5" s="25" t="s">
        <v>184</v>
      </c>
      <c r="AF5" s="25" t="s">
        <v>185</v>
      </c>
      <c r="AG5" s="25" t="s">
        <v>184</v>
      </c>
      <c r="AH5" s="24">
        <v>425000</v>
      </c>
      <c r="AI5" s="24">
        <v>390000</v>
      </c>
      <c r="AJ5" s="77">
        <f t="shared" si="0"/>
        <v>370500</v>
      </c>
      <c r="AK5" s="27" t="s">
        <v>51</v>
      </c>
      <c r="AL5" s="25"/>
      <c r="AM5" s="25"/>
      <c r="AN5" s="25"/>
      <c r="AO5" s="25"/>
      <c r="AP5" s="25"/>
      <c r="AQ5" s="25"/>
      <c r="AR5" s="19"/>
      <c r="AS5" s="19"/>
      <c r="AT5" s="26"/>
      <c r="AU5" s="19" t="s">
        <v>673</v>
      </c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</row>
    <row r="6" spans="1:179" x14ac:dyDescent="0.25">
      <c r="A6" s="22">
        <v>5</v>
      </c>
      <c r="B6" s="19" t="s">
        <v>55</v>
      </c>
      <c r="C6" s="27" t="s">
        <v>54</v>
      </c>
      <c r="D6" s="19" t="s">
        <v>46</v>
      </c>
      <c r="E6" s="19" t="s">
        <v>196</v>
      </c>
      <c r="F6" s="19" t="s">
        <v>170</v>
      </c>
      <c r="G6" s="27" t="s">
        <v>172</v>
      </c>
      <c r="H6" s="19" t="s">
        <v>175</v>
      </c>
      <c r="I6" s="80" t="s">
        <v>622</v>
      </c>
      <c r="J6" s="19"/>
      <c r="K6" s="19"/>
      <c r="L6" s="19">
        <v>2</v>
      </c>
      <c r="M6" s="19" t="s">
        <v>56</v>
      </c>
      <c r="N6" s="19">
        <v>11705</v>
      </c>
      <c r="O6" s="19">
        <v>309</v>
      </c>
      <c r="P6" s="19" t="s">
        <v>225</v>
      </c>
      <c r="Q6" s="19" t="s">
        <v>420</v>
      </c>
      <c r="R6" s="31">
        <v>18000</v>
      </c>
      <c r="S6" s="31">
        <v>1117217</v>
      </c>
      <c r="T6" s="19"/>
      <c r="U6" s="19">
        <v>2009</v>
      </c>
      <c r="V6" s="19" t="s">
        <v>47</v>
      </c>
      <c r="W6" s="19"/>
      <c r="X6" s="19"/>
      <c r="Y6" s="19"/>
      <c r="Z6" s="19" t="s">
        <v>622</v>
      </c>
      <c r="AA6" s="19"/>
      <c r="AB6" s="19" t="s">
        <v>622</v>
      </c>
      <c r="AC6" s="19" t="s">
        <v>623</v>
      </c>
      <c r="AD6" s="28" t="s">
        <v>186</v>
      </c>
      <c r="AE6" s="25" t="s">
        <v>184</v>
      </c>
      <c r="AF6" s="25" t="s">
        <v>185</v>
      </c>
      <c r="AG6" s="25" t="s">
        <v>184</v>
      </c>
      <c r="AH6" s="24">
        <v>436000</v>
      </c>
      <c r="AI6" s="24">
        <v>400000</v>
      </c>
      <c r="AJ6" s="77">
        <f t="shared" si="0"/>
        <v>380000</v>
      </c>
      <c r="AK6" s="27" t="s">
        <v>54</v>
      </c>
      <c r="AL6" s="25"/>
      <c r="AM6" s="25"/>
      <c r="AN6" s="25"/>
      <c r="AO6" s="25"/>
      <c r="AP6" s="25"/>
      <c r="AQ6" s="25"/>
      <c r="AR6" s="19"/>
      <c r="AS6" s="19"/>
      <c r="AT6" s="26"/>
      <c r="AU6" s="19" t="s">
        <v>673</v>
      </c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</row>
    <row r="7" spans="1:179" x14ac:dyDescent="0.25">
      <c r="A7" s="22">
        <v>6</v>
      </c>
      <c r="B7" s="19" t="s">
        <v>58</v>
      </c>
      <c r="C7" s="27" t="s">
        <v>57</v>
      </c>
      <c r="D7" s="19" t="s">
        <v>60</v>
      </c>
      <c r="E7" s="19" t="s">
        <v>207</v>
      </c>
      <c r="F7" s="19" t="s">
        <v>170</v>
      </c>
      <c r="G7" s="27" t="s">
        <v>172</v>
      </c>
      <c r="H7" s="19" t="s">
        <v>173</v>
      </c>
      <c r="I7" s="80" t="s">
        <v>622</v>
      </c>
      <c r="J7" s="19"/>
      <c r="K7" s="19"/>
      <c r="L7" s="19">
        <v>2</v>
      </c>
      <c r="M7" s="19" t="s">
        <v>59</v>
      </c>
      <c r="N7" s="19">
        <v>11705</v>
      </c>
      <c r="O7" s="19">
        <v>250</v>
      </c>
      <c r="P7" s="19" t="s">
        <v>225</v>
      </c>
      <c r="Q7" s="19" t="s">
        <v>420</v>
      </c>
      <c r="R7" s="31">
        <v>18000</v>
      </c>
      <c r="S7" s="31">
        <v>1326168</v>
      </c>
      <c r="T7" s="19"/>
      <c r="U7" s="19">
        <v>2008</v>
      </c>
      <c r="V7" s="19" t="s">
        <v>47</v>
      </c>
      <c r="W7" s="19"/>
      <c r="X7" s="19"/>
      <c r="Y7" s="19"/>
      <c r="Z7" s="19" t="s">
        <v>622</v>
      </c>
      <c r="AA7" s="19"/>
      <c r="AB7" s="19" t="s">
        <v>622</v>
      </c>
      <c r="AC7" s="19" t="s">
        <v>623</v>
      </c>
      <c r="AD7" s="28" t="s">
        <v>186</v>
      </c>
      <c r="AE7" s="25" t="s">
        <v>184</v>
      </c>
      <c r="AF7" s="25" t="s">
        <v>185</v>
      </c>
      <c r="AG7" s="25" t="s">
        <v>184</v>
      </c>
      <c r="AH7" s="24">
        <v>365000</v>
      </c>
      <c r="AI7" s="24">
        <v>340000</v>
      </c>
      <c r="AJ7" s="77">
        <f t="shared" si="0"/>
        <v>323000</v>
      </c>
      <c r="AK7" s="27" t="s">
        <v>57</v>
      </c>
      <c r="AL7" s="25"/>
      <c r="AM7" s="25"/>
      <c r="AN7" s="25"/>
      <c r="AO7" s="25"/>
      <c r="AP7" s="25"/>
      <c r="AQ7" s="25"/>
      <c r="AR7" s="19"/>
      <c r="AS7" s="19"/>
      <c r="AT7" s="26"/>
      <c r="AU7" s="19" t="s">
        <v>673</v>
      </c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</row>
    <row r="8" spans="1:179" x14ac:dyDescent="0.25">
      <c r="A8" s="22">
        <v>7</v>
      </c>
      <c r="B8" s="19" t="s">
        <v>62</v>
      </c>
      <c r="C8" s="27" t="s">
        <v>61</v>
      </c>
      <c r="D8" s="19" t="s">
        <v>64</v>
      </c>
      <c r="E8" s="19" t="s">
        <v>218</v>
      </c>
      <c r="F8" s="19" t="s">
        <v>170</v>
      </c>
      <c r="G8" s="27" t="s">
        <v>172</v>
      </c>
      <c r="H8" s="19" t="s">
        <v>176</v>
      </c>
      <c r="I8" s="80" t="s">
        <v>622</v>
      </c>
      <c r="J8" s="19"/>
      <c r="K8" s="19"/>
      <c r="L8" s="19">
        <v>2</v>
      </c>
      <c r="M8" s="19" t="s">
        <v>63</v>
      </c>
      <c r="N8" s="19">
        <v>12740</v>
      </c>
      <c r="O8" s="19">
        <v>294</v>
      </c>
      <c r="P8" s="19" t="s">
        <v>225</v>
      </c>
      <c r="Q8" s="19" t="s">
        <v>420</v>
      </c>
      <c r="R8" s="31">
        <v>18000</v>
      </c>
      <c r="S8" s="30">
        <v>770527</v>
      </c>
      <c r="T8" s="19"/>
      <c r="U8" s="19">
        <v>2011</v>
      </c>
      <c r="V8" s="19" t="s">
        <v>47</v>
      </c>
      <c r="W8" s="19"/>
      <c r="X8" s="19"/>
      <c r="Y8" s="19"/>
      <c r="Z8" s="19" t="s">
        <v>622</v>
      </c>
      <c r="AA8" s="19"/>
      <c r="AB8" s="19" t="s">
        <v>622</v>
      </c>
      <c r="AC8" s="19" t="s">
        <v>623</v>
      </c>
      <c r="AD8" s="28" t="s">
        <v>186</v>
      </c>
      <c r="AE8" s="25" t="s">
        <v>184</v>
      </c>
      <c r="AF8" s="25" t="s">
        <v>185</v>
      </c>
      <c r="AG8" s="25" t="s">
        <v>184</v>
      </c>
      <c r="AH8" s="19"/>
      <c r="AI8" s="19"/>
      <c r="AJ8" s="77"/>
      <c r="AK8" s="27" t="s">
        <v>61</v>
      </c>
      <c r="AL8" s="25"/>
      <c r="AM8" s="25"/>
      <c r="AN8" s="25"/>
      <c r="AO8" s="25"/>
      <c r="AP8" s="25"/>
      <c r="AQ8" s="25"/>
      <c r="AR8" s="19"/>
      <c r="AS8" s="19"/>
      <c r="AT8" s="26"/>
      <c r="AU8" s="19" t="s">
        <v>674</v>
      </c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</row>
    <row r="9" spans="1:179" x14ac:dyDescent="0.25">
      <c r="A9" s="22">
        <v>8</v>
      </c>
      <c r="B9" s="19" t="s">
        <v>66</v>
      </c>
      <c r="C9" s="27" t="s">
        <v>65</v>
      </c>
      <c r="D9" s="19" t="s">
        <v>64</v>
      </c>
      <c r="E9" s="19" t="s">
        <v>219</v>
      </c>
      <c r="F9" s="19" t="s">
        <v>170</v>
      </c>
      <c r="G9" s="27" t="s">
        <v>172</v>
      </c>
      <c r="H9" s="19" t="s">
        <v>176</v>
      </c>
      <c r="I9" s="80" t="s">
        <v>622</v>
      </c>
      <c r="J9" s="19"/>
      <c r="K9" s="19"/>
      <c r="L9" s="19">
        <v>2</v>
      </c>
      <c r="M9" s="19" t="s">
        <v>67</v>
      </c>
      <c r="N9" s="19">
        <v>12740</v>
      </c>
      <c r="O9" s="19">
        <v>294</v>
      </c>
      <c r="P9" s="19" t="s">
        <v>225</v>
      </c>
      <c r="Q9" s="19" t="s">
        <v>420</v>
      </c>
      <c r="R9" s="31">
        <v>18000</v>
      </c>
      <c r="S9" s="29">
        <v>715663</v>
      </c>
      <c r="T9" s="19"/>
      <c r="U9" s="19">
        <v>2011</v>
      </c>
      <c r="V9" s="19" t="s">
        <v>47</v>
      </c>
      <c r="W9" s="19"/>
      <c r="X9" s="19"/>
      <c r="Y9" s="19"/>
      <c r="Z9" s="19" t="s">
        <v>622</v>
      </c>
      <c r="AA9" s="19"/>
      <c r="AB9" s="19" t="s">
        <v>622</v>
      </c>
      <c r="AC9" s="19" t="s">
        <v>623</v>
      </c>
      <c r="AD9" s="28" t="s">
        <v>186</v>
      </c>
      <c r="AE9" s="25" t="s">
        <v>184</v>
      </c>
      <c r="AF9" s="25" t="s">
        <v>185</v>
      </c>
      <c r="AG9" s="25" t="s">
        <v>184</v>
      </c>
      <c r="AH9" s="19"/>
      <c r="AI9" s="19"/>
      <c r="AJ9" s="77"/>
      <c r="AK9" s="27" t="s">
        <v>65</v>
      </c>
      <c r="AL9" s="25"/>
      <c r="AM9" s="25"/>
      <c r="AN9" s="25"/>
      <c r="AO9" s="25"/>
      <c r="AP9" s="25"/>
      <c r="AQ9" s="25"/>
      <c r="AR9" s="19"/>
      <c r="AS9" s="19"/>
      <c r="AT9" s="26"/>
      <c r="AU9" s="19" t="s">
        <v>674</v>
      </c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</row>
    <row r="10" spans="1:179" x14ac:dyDescent="0.25">
      <c r="A10" s="22">
        <v>9</v>
      </c>
      <c r="B10" s="19" t="s">
        <v>69</v>
      </c>
      <c r="C10" s="27" t="s">
        <v>68</v>
      </c>
      <c r="D10" s="19" t="s">
        <v>64</v>
      </c>
      <c r="E10" s="19" t="s">
        <v>220</v>
      </c>
      <c r="F10" s="19" t="s">
        <v>170</v>
      </c>
      <c r="G10" s="27" t="s">
        <v>172</v>
      </c>
      <c r="H10" s="19" t="s">
        <v>176</v>
      </c>
      <c r="I10" s="80" t="s">
        <v>622</v>
      </c>
      <c r="J10" s="19"/>
      <c r="K10" s="19"/>
      <c r="L10" s="19">
        <v>2</v>
      </c>
      <c r="M10" s="19" t="s">
        <v>70</v>
      </c>
      <c r="N10" s="19">
        <v>12740</v>
      </c>
      <c r="O10" s="19">
        <v>294</v>
      </c>
      <c r="P10" s="19" t="s">
        <v>225</v>
      </c>
      <c r="Q10" s="19" t="s">
        <v>420</v>
      </c>
      <c r="R10" s="31">
        <v>18000</v>
      </c>
      <c r="S10" s="31">
        <v>1033522</v>
      </c>
      <c r="T10" s="19"/>
      <c r="U10" s="19">
        <v>2011</v>
      </c>
      <c r="V10" s="19" t="s">
        <v>47</v>
      </c>
      <c r="W10" s="19"/>
      <c r="X10" s="19"/>
      <c r="Y10" s="19"/>
      <c r="Z10" s="19" t="s">
        <v>622</v>
      </c>
      <c r="AA10" s="19"/>
      <c r="AB10" s="19" t="s">
        <v>622</v>
      </c>
      <c r="AC10" s="19" t="s">
        <v>623</v>
      </c>
      <c r="AD10" s="28" t="s">
        <v>186</v>
      </c>
      <c r="AE10" s="25" t="s">
        <v>184</v>
      </c>
      <c r="AF10" s="25" t="s">
        <v>185</v>
      </c>
      <c r="AG10" s="25" t="s">
        <v>184</v>
      </c>
      <c r="AH10" s="19"/>
      <c r="AI10" s="19"/>
      <c r="AJ10" s="77"/>
      <c r="AK10" s="27" t="s">
        <v>68</v>
      </c>
      <c r="AL10" s="25"/>
      <c r="AM10" s="25"/>
      <c r="AN10" s="25"/>
      <c r="AO10" s="25"/>
      <c r="AP10" s="25"/>
      <c r="AQ10" s="25"/>
      <c r="AR10" s="19"/>
      <c r="AS10" s="19"/>
      <c r="AT10" s="26"/>
      <c r="AU10" s="19" t="s">
        <v>674</v>
      </c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</row>
    <row r="11" spans="1:179" x14ac:dyDescent="0.25">
      <c r="A11" s="22">
        <v>10</v>
      </c>
      <c r="B11" s="19" t="s">
        <v>72</v>
      </c>
      <c r="C11" s="27" t="s">
        <v>71</v>
      </c>
      <c r="D11" s="19" t="s">
        <v>64</v>
      </c>
      <c r="E11" s="19" t="s">
        <v>221</v>
      </c>
      <c r="F11" s="19" t="s">
        <v>170</v>
      </c>
      <c r="G11" s="27" t="s">
        <v>172</v>
      </c>
      <c r="H11" s="19" t="s">
        <v>176</v>
      </c>
      <c r="I11" s="87" t="s">
        <v>622</v>
      </c>
      <c r="J11" s="19"/>
      <c r="K11" s="19"/>
      <c r="L11" s="19">
        <v>2</v>
      </c>
      <c r="M11" s="19" t="s">
        <v>73</v>
      </c>
      <c r="N11" s="19">
        <v>12740</v>
      </c>
      <c r="O11" s="19">
        <v>294</v>
      </c>
      <c r="P11" s="19" t="s">
        <v>225</v>
      </c>
      <c r="Q11" s="19" t="s">
        <v>420</v>
      </c>
      <c r="R11" s="31">
        <v>18000</v>
      </c>
      <c r="S11" s="29">
        <v>890321</v>
      </c>
      <c r="T11" s="19"/>
      <c r="U11" s="19">
        <v>2011</v>
      </c>
      <c r="V11" s="19" t="s">
        <v>47</v>
      </c>
      <c r="W11" s="19"/>
      <c r="X11" s="19"/>
      <c r="Y11" s="19"/>
      <c r="Z11" s="19" t="s">
        <v>622</v>
      </c>
      <c r="AA11" s="19"/>
      <c r="AB11" s="19" t="s">
        <v>622</v>
      </c>
      <c r="AC11" s="19" t="s">
        <v>623</v>
      </c>
      <c r="AD11" s="28" t="s">
        <v>186</v>
      </c>
      <c r="AE11" s="25" t="s">
        <v>184</v>
      </c>
      <c r="AF11" s="25" t="s">
        <v>185</v>
      </c>
      <c r="AG11" s="25" t="s">
        <v>184</v>
      </c>
      <c r="AH11" s="19"/>
      <c r="AI11" s="19"/>
      <c r="AJ11" s="77"/>
      <c r="AK11" s="27" t="s">
        <v>71</v>
      </c>
      <c r="AL11" s="25"/>
      <c r="AM11" s="25"/>
      <c r="AN11" s="25"/>
      <c r="AO11" s="25"/>
      <c r="AP11" s="25"/>
      <c r="AQ11" s="25"/>
      <c r="AR11" s="19"/>
      <c r="AS11" s="19"/>
      <c r="AT11" s="26"/>
      <c r="AU11" s="19" t="s">
        <v>674</v>
      </c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</row>
    <row r="12" spans="1:179" x14ac:dyDescent="0.25">
      <c r="A12" s="22">
        <v>11</v>
      </c>
      <c r="B12" s="19" t="s">
        <v>75</v>
      </c>
      <c r="C12" s="27" t="s">
        <v>74</v>
      </c>
      <c r="D12" s="19" t="s">
        <v>64</v>
      </c>
      <c r="E12" s="19" t="s">
        <v>222</v>
      </c>
      <c r="F12" s="19" t="s">
        <v>170</v>
      </c>
      <c r="G12" s="27" t="s">
        <v>172</v>
      </c>
      <c r="H12" s="19" t="s">
        <v>176</v>
      </c>
      <c r="I12" s="80" t="s">
        <v>622</v>
      </c>
      <c r="J12" s="19"/>
      <c r="K12" s="19"/>
      <c r="L12" s="19">
        <v>2</v>
      </c>
      <c r="M12" s="19" t="s">
        <v>76</v>
      </c>
      <c r="N12" s="19">
        <v>12740</v>
      </c>
      <c r="O12" s="19">
        <v>294</v>
      </c>
      <c r="P12" s="19" t="s">
        <v>225</v>
      </c>
      <c r="Q12" s="19" t="s">
        <v>420</v>
      </c>
      <c r="R12" s="31">
        <v>18000</v>
      </c>
      <c r="S12" s="29">
        <v>899201</v>
      </c>
      <c r="T12" s="19"/>
      <c r="U12" s="19">
        <v>2011</v>
      </c>
      <c r="V12" s="19" t="s">
        <v>47</v>
      </c>
      <c r="W12" s="19"/>
      <c r="X12" s="19"/>
      <c r="Y12" s="19"/>
      <c r="Z12" s="19" t="s">
        <v>622</v>
      </c>
      <c r="AA12" s="19"/>
      <c r="AB12" s="19" t="s">
        <v>622</v>
      </c>
      <c r="AC12" s="19" t="s">
        <v>623</v>
      </c>
      <c r="AD12" s="28" t="s">
        <v>186</v>
      </c>
      <c r="AE12" s="25" t="s">
        <v>184</v>
      </c>
      <c r="AF12" s="25" t="s">
        <v>185</v>
      </c>
      <c r="AG12" s="25" t="s">
        <v>184</v>
      </c>
      <c r="AH12" s="19"/>
      <c r="AI12" s="19"/>
      <c r="AJ12" s="77"/>
      <c r="AK12" s="27" t="s">
        <v>74</v>
      </c>
      <c r="AL12" s="25"/>
      <c r="AM12" s="25"/>
      <c r="AN12" s="25"/>
      <c r="AO12" s="25"/>
      <c r="AP12" s="25"/>
      <c r="AQ12" s="25"/>
      <c r="AR12" s="19"/>
      <c r="AS12" s="19"/>
      <c r="AT12" s="26"/>
      <c r="AU12" s="19" t="s">
        <v>674</v>
      </c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</row>
    <row r="13" spans="1:179" x14ac:dyDescent="0.25">
      <c r="A13" s="22">
        <v>12</v>
      </c>
      <c r="B13" s="20" t="s">
        <v>78</v>
      </c>
      <c r="C13" s="44" t="s">
        <v>77</v>
      </c>
      <c r="D13" s="20" t="s">
        <v>46</v>
      </c>
      <c r="E13" s="20" t="s">
        <v>208</v>
      </c>
      <c r="F13" s="19" t="s">
        <v>170</v>
      </c>
      <c r="G13" s="27" t="s">
        <v>172</v>
      </c>
      <c r="H13" s="20" t="s">
        <v>175</v>
      </c>
      <c r="I13" s="80" t="s">
        <v>622</v>
      </c>
      <c r="J13" s="21"/>
      <c r="K13" s="20"/>
      <c r="L13" s="19">
        <v>2</v>
      </c>
      <c r="M13" s="20" t="s">
        <v>79</v>
      </c>
      <c r="N13" s="19">
        <v>11705</v>
      </c>
      <c r="O13" s="19">
        <v>280</v>
      </c>
      <c r="P13" s="19" t="s">
        <v>225</v>
      </c>
      <c r="Q13" s="19" t="s">
        <v>420</v>
      </c>
      <c r="R13" s="32">
        <v>18000</v>
      </c>
      <c r="S13" s="32">
        <v>1045166</v>
      </c>
      <c r="T13" s="19"/>
      <c r="U13" s="20">
        <v>2008</v>
      </c>
      <c r="V13" s="21" t="s">
        <v>47</v>
      </c>
      <c r="W13" s="19"/>
      <c r="X13" s="19"/>
      <c r="Y13" s="19"/>
      <c r="Z13" s="19" t="s">
        <v>622</v>
      </c>
      <c r="AA13" s="19"/>
      <c r="AB13" s="19" t="s">
        <v>622</v>
      </c>
      <c r="AC13" s="19" t="s">
        <v>623</v>
      </c>
      <c r="AD13" s="28" t="s">
        <v>186</v>
      </c>
      <c r="AE13" s="25" t="s">
        <v>184</v>
      </c>
      <c r="AF13" s="25" t="s">
        <v>185</v>
      </c>
      <c r="AG13" s="25" t="s">
        <v>184</v>
      </c>
      <c r="AH13" s="19" t="s">
        <v>627</v>
      </c>
      <c r="AI13" s="24">
        <v>430000</v>
      </c>
      <c r="AJ13" s="77">
        <f t="shared" si="0"/>
        <v>408500</v>
      </c>
      <c r="AK13" s="44" t="s">
        <v>77</v>
      </c>
      <c r="AL13" s="25"/>
      <c r="AM13" s="25"/>
      <c r="AN13" s="25"/>
      <c r="AO13" s="25"/>
      <c r="AP13" s="25"/>
      <c r="AQ13" s="25"/>
      <c r="AR13" s="19"/>
      <c r="AS13" s="19"/>
      <c r="AT13" s="26"/>
      <c r="AU13" s="19" t="s">
        <v>673</v>
      </c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</row>
    <row r="14" spans="1:179" x14ac:dyDescent="0.25">
      <c r="A14" s="22">
        <v>13</v>
      </c>
      <c r="B14" s="47" t="s">
        <v>677</v>
      </c>
      <c r="C14" s="27" t="s">
        <v>80</v>
      </c>
      <c r="D14" s="20" t="s">
        <v>46</v>
      </c>
      <c r="E14" s="22" t="s">
        <v>228</v>
      </c>
      <c r="F14" s="19" t="s">
        <v>170</v>
      </c>
      <c r="G14" s="27" t="s">
        <v>172</v>
      </c>
      <c r="H14" s="20" t="s">
        <v>175</v>
      </c>
      <c r="I14" s="88" t="s">
        <v>622</v>
      </c>
      <c r="J14" s="21"/>
      <c r="K14" s="20"/>
      <c r="L14" s="19">
        <v>2</v>
      </c>
      <c r="M14" s="22" t="s">
        <v>81</v>
      </c>
      <c r="N14" s="19">
        <v>11705</v>
      </c>
      <c r="O14" s="19">
        <v>280</v>
      </c>
      <c r="P14" s="19" t="s">
        <v>225</v>
      </c>
      <c r="Q14" s="19" t="s">
        <v>420</v>
      </c>
      <c r="R14" s="32">
        <v>18000</v>
      </c>
      <c r="S14" s="30">
        <v>825794</v>
      </c>
      <c r="T14" s="19"/>
      <c r="U14" s="20">
        <v>2008</v>
      </c>
      <c r="V14" s="21" t="s">
        <v>47</v>
      </c>
      <c r="W14" s="19"/>
      <c r="X14" s="19"/>
      <c r="Y14" s="19"/>
      <c r="Z14" s="19" t="s">
        <v>622</v>
      </c>
      <c r="AA14" s="19"/>
      <c r="AB14" s="19" t="s">
        <v>622</v>
      </c>
      <c r="AC14" s="19" t="s">
        <v>623</v>
      </c>
      <c r="AD14" s="28" t="s">
        <v>186</v>
      </c>
      <c r="AE14" s="25" t="s">
        <v>184</v>
      </c>
      <c r="AF14" s="25" t="s">
        <v>185</v>
      </c>
      <c r="AG14" s="25" t="s">
        <v>184</v>
      </c>
      <c r="AH14" s="24">
        <v>465000</v>
      </c>
      <c r="AI14" s="24">
        <v>430000</v>
      </c>
      <c r="AJ14" s="77">
        <f t="shared" si="0"/>
        <v>408500</v>
      </c>
      <c r="AK14" s="27" t="s">
        <v>80</v>
      </c>
      <c r="AL14" s="25"/>
      <c r="AM14" s="25"/>
      <c r="AN14" s="25"/>
      <c r="AO14" s="25"/>
      <c r="AP14" s="25"/>
      <c r="AQ14" s="25"/>
      <c r="AR14" s="19"/>
      <c r="AS14" s="19"/>
      <c r="AT14" s="26"/>
      <c r="AU14" s="19" t="s">
        <v>673</v>
      </c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</row>
    <row r="15" spans="1:179" x14ac:dyDescent="0.25">
      <c r="A15" s="22">
        <v>14</v>
      </c>
      <c r="B15" s="22" t="s">
        <v>83</v>
      </c>
      <c r="C15" s="27" t="s">
        <v>82</v>
      </c>
      <c r="D15" s="20" t="s">
        <v>46</v>
      </c>
      <c r="E15" s="22" t="s">
        <v>229</v>
      </c>
      <c r="F15" s="19" t="s">
        <v>170</v>
      </c>
      <c r="G15" s="27" t="s">
        <v>172</v>
      </c>
      <c r="H15" s="20" t="s">
        <v>175</v>
      </c>
      <c r="I15" s="80" t="s">
        <v>622</v>
      </c>
      <c r="J15" s="21"/>
      <c r="K15" s="20"/>
      <c r="L15" s="19">
        <v>2</v>
      </c>
      <c r="M15" s="22" t="s">
        <v>84</v>
      </c>
      <c r="N15" s="19">
        <v>11705</v>
      </c>
      <c r="O15" s="19">
        <v>280</v>
      </c>
      <c r="P15" s="19" t="s">
        <v>225</v>
      </c>
      <c r="Q15" s="19" t="s">
        <v>420</v>
      </c>
      <c r="R15" s="31">
        <v>18000</v>
      </c>
      <c r="S15" s="30">
        <v>881163</v>
      </c>
      <c r="T15" s="19"/>
      <c r="U15" s="20">
        <v>2008</v>
      </c>
      <c r="V15" s="21" t="s">
        <v>47</v>
      </c>
      <c r="W15" s="19"/>
      <c r="X15" s="19"/>
      <c r="Y15" s="19"/>
      <c r="Z15" s="19" t="s">
        <v>622</v>
      </c>
      <c r="AA15" s="19"/>
      <c r="AB15" s="19" t="s">
        <v>622</v>
      </c>
      <c r="AC15" s="19" t="s">
        <v>623</v>
      </c>
      <c r="AD15" s="28" t="s">
        <v>186</v>
      </c>
      <c r="AE15" s="25" t="s">
        <v>184</v>
      </c>
      <c r="AF15" s="25" t="s">
        <v>185</v>
      </c>
      <c r="AG15" s="25" t="s">
        <v>184</v>
      </c>
      <c r="AH15" s="24">
        <v>449400</v>
      </c>
      <c r="AI15" s="24">
        <v>410000</v>
      </c>
      <c r="AJ15" s="77">
        <f t="shared" si="0"/>
        <v>389500</v>
      </c>
      <c r="AK15" s="27" t="s">
        <v>82</v>
      </c>
      <c r="AL15" s="25"/>
      <c r="AM15" s="25"/>
      <c r="AN15" s="25"/>
      <c r="AO15" s="25"/>
      <c r="AP15" s="25"/>
      <c r="AQ15" s="25"/>
      <c r="AR15" s="19"/>
      <c r="AS15" s="19"/>
      <c r="AT15" s="26"/>
      <c r="AU15" s="19" t="s">
        <v>673</v>
      </c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</row>
    <row r="16" spans="1:179" x14ac:dyDescent="0.25">
      <c r="A16" s="22">
        <v>15</v>
      </c>
      <c r="B16" s="23" t="s">
        <v>86</v>
      </c>
      <c r="C16" s="34" t="s">
        <v>85</v>
      </c>
      <c r="D16" s="23" t="s">
        <v>88</v>
      </c>
      <c r="E16" s="23" t="s">
        <v>189</v>
      </c>
      <c r="F16" s="19" t="s">
        <v>170</v>
      </c>
      <c r="G16" s="34" t="s">
        <v>172</v>
      </c>
      <c r="H16" s="23" t="s">
        <v>176</v>
      </c>
      <c r="I16" s="80" t="s">
        <v>622</v>
      </c>
      <c r="J16" s="23"/>
      <c r="K16" s="23"/>
      <c r="L16" s="19">
        <v>2</v>
      </c>
      <c r="M16" s="23" t="s">
        <v>87</v>
      </c>
      <c r="N16" s="19">
        <v>12740</v>
      </c>
      <c r="O16" s="19">
        <v>302</v>
      </c>
      <c r="P16" s="19" t="s">
        <v>225</v>
      </c>
      <c r="Q16" s="19" t="s">
        <v>420</v>
      </c>
      <c r="R16" s="29">
        <v>25000</v>
      </c>
      <c r="S16" s="29">
        <v>237138</v>
      </c>
      <c r="T16" s="19"/>
      <c r="U16" s="23">
        <v>2015</v>
      </c>
      <c r="V16" s="23" t="s">
        <v>89</v>
      </c>
      <c r="W16" s="19"/>
      <c r="X16" s="19"/>
      <c r="Y16" s="19"/>
      <c r="Z16" s="19" t="s">
        <v>622</v>
      </c>
      <c r="AA16" s="19"/>
      <c r="AB16" s="19" t="s">
        <v>622</v>
      </c>
      <c r="AC16" s="19" t="s">
        <v>623</v>
      </c>
      <c r="AD16" s="28" t="s">
        <v>620</v>
      </c>
      <c r="AE16" s="25" t="s">
        <v>621</v>
      </c>
      <c r="AF16" s="28" t="s">
        <v>620</v>
      </c>
      <c r="AG16" s="25" t="s">
        <v>621</v>
      </c>
      <c r="AH16" s="24">
        <v>949000</v>
      </c>
      <c r="AI16" s="24">
        <v>750000</v>
      </c>
      <c r="AJ16" s="77">
        <f>0.975*AI16</f>
        <v>731250</v>
      </c>
      <c r="AK16" s="34" t="s">
        <v>85</v>
      </c>
      <c r="AL16" s="25"/>
      <c r="AM16" s="25"/>
      <c r="AN16" s="25"/>
      <c r="AO16" s="25"/>
      <c r="AP16" s="25"/>
      <c r="AQ16" s="25"/>
      <c r="AR16" s="19"/>
      <c r="AS16" s="19"/>
      <c r="AT16" s="26"/>
      <c r="AU16" s="19" t="s">
        <v>673</v>
      </c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</row>
    <row r="17" spans="1:187" x14ac:dyDescent="0.25">
      <c r="A17" s="22">
        <v>16</v>
      </c>
      <c r="B17" s="23" t="s">
        <v>91</v>
      </c>
      <c r="C17" s="34" t="s">
        <v>90</v>
      </c>
      <c r="D17" s="23" t="s">
        <v>88</v>
      </c>
      <c r="E17" s="23" t="s">
        <v>189</v>
      </c>
      <c r="F17" s="19" t="s">
        <v>170</v>
      </c>
      <c r="G17" s="34" t="s">
        <v>172</v>
      </c>
      <c r="H17" s="23" t="s">
        <v>176</v>
      </c>
      <c r="I17" s="80" t="s">
        <v>622</v>
      </c>
      <c r="J17" s="23"/>
      <c r="K17" s="23"/>
      <c r="L17" s="19">
        <v>2</v>
      </c>
      <c r="M17" s="23" t="s">
        <v>92</v>
      </c>
      <c r="N17" s="19">
        <v>12740</v>
      </c>
      <c r="O17" s="19">
        <v>302</v>
      </c>
      <c r="P17" s="19" t="s">
        <v>225</v>
      </c>
      <c r="Q17" s="19" t="s">
        <v>420</v>
      </c>
      <c r="R17" s="29">
        <v>25000</v>
      </c>
      <c r="S17" s="29">
        <v>333013</v>
      </c>
      <c r="T17" s="19"/>
      <c r="U17" s="23">
        <v>2015</v>
      </c>
      <c r="V17" s="23" t="s">
        <v>89</v>
      </c>
      <c r="W17" s="19"/>
      <c r="X17" s="19"/>
      <c r="Y17" s="19"/>
      <c r="Z17" s="19" t="s">
        <v>622</v>
      </c>
      <c r="AA17" s="19"/>
      <c r="AB17" s="19" t="s">
        <v>622</v>
      </c>
      <c r="AC17" s="19" t="s">
        <v>623</v>
      </c>
      <c r="AD17" s="28" t="s">
        <v>620</v>
      </c>
      <c r="AE17" s="25" t="s">
        <v>621</v>
      </c>
      <c r="AF17" s="28" t="s">
        <v>620</v>
      </c>
      <c r="AG17" s="25" t="s">
        <v>621</v>
      </c>
      <c r="AH17" s="24">
        <v>949000</v>
      </c>
      <c r="AI17" s="24">
        <v>700000</v>
      </c>
      <c r="AJ17" s="77">
        <f t="shared" ref="AJ17:AJ19" si="1">0.975*AI17</f>
        <v>682500</v>
      </c>
      <c r="AK17" s="34" t="s">
        <v>90</v>
      </c>
      <c r="AL17" s="25"/>
      <c r="AM17" s="25"/>
      <c r="AN17" s="25"/>
      <c r="AO17" s="25"/>
      <c r="AP17" s="25"/>
      <c r="AQ17" s="25"/>
      <c r="AR17" s="19"/>
      <c r="AS17" s="19"/>
      <c r="AT17" s="26"/>
      <c r="AU17" s="19" t="s">
        <v>673</v>
      </c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</row>
    <row r="18" spans="1:187" x14ac:dyDescent="0.25">
      <c r="A18" s="22">
        <v>17</v>
      </c>
      <c r="B18" s="23" t="s">
        <v>94</v>
      </c>
      <c r="C18" s="34" t="s">
        <v>93</v>
      </c>
      <c r="D18" s="23" t="s">
        <v>88</v>
      </c>
      <c r="E18" s="23" t="s">
        <v>189</v>
      </c>
      <c r="F18" s="19" t="s">
        <v>170</v>
      </c>
      <c r="G18" s="34" t="s">
        <v>172</v>
      </c>
      <c r="H18" s="23" t="s">
        <v>176</v>
      </c>
      <c r="I18" s="80" t="s">
        <v>622</v>
      </c>
      <c r="J18" s="23"/>
      <c r="K18" s="23"/>
      <c r="L18" s="19">
        <v>2</v>
      </c>
      <c r="M18" s="23" t="s">
        <v>95</v>
      </c>
      <c r="N18" s="19">
        <v>12740</v>
      </c>
      <c r="O18" s="19">
        <v>302</v>
      </c>
      <c r="P18" s="19" t="s">
        <v>225</v>
      </c>
      <c r="Q18" s="19" t="s">
        <v>420</v>
      </c>
      <c r="R18" s="29">
        <v>25000</v>
      </c>
      <c r="S18" s="29">
        <v>271308</v>
      </c>
      <c r="T18" s="19"/>
      <c r="U18" s="23">
        <v>2015</v>
      </c>
      <c r="V18" s="23" t="s">
        <v>89</v>
      </c>
      <c r="W18" s="19"/>
      <c r="X18" s="19"/>
      <c r="Y18" s="19"/>
      <c r="Z18" s="19" t="s">
        <v>622</v>
      </c>
      <c r="AA18" s="19"/>
      <c r="AB18" s="19" t="s">
        <v>622</v>
      </c>
      <c r="AC18" s="19" t="s">
        <v>623</v>
      </c>
      <c r="AD18" s="28" t="s">
        <v>620</v>
      </c>
      <c r="AE18" s="25" t="s">
        <v>621</v>
      </c>
      <c r="AF18" s="28" t="s">
        <v>620</v>
      </c>
      <c r="AG18" s="25" t="s">
        <v>621</v>
      </c>
      <c r="AH18" s="24">
        <v>949000</v>
      </c>
      <c r="AI18" s="24">
        <v>720000</v>
      </c>
      <c r="AJ18" s="77">
        <f t="shared" si="1"/>
        <v>702000</v>
      </c>
      <c r="AK18" s="34" t="s">
        <v>93</v>
      </c>
      <c r="AL18" s="25"/>
      <c r="AM18" s="25"/>
      <c r="AN18" s="25"/>
      <c r="AO18" s="25"/>
      <c r="AP18" s="25"/>
      <c r="AQ18" s="25"/>
      <c r="AR18" s="19"/>
      <c r="AS18" s="19"/>
      <c r="AT18" s="26"/>
      <c r="AU18" s="19" t="s">
        <v>673</v>
      </c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</row>
    <row r="19" spans="1:187" x14ac:dyDescent="0.25">
      <c r="A19" s="22">
        <v>18</v>
      </c>
      <c r="B19" s="23" t="s">
        <v>97</v>
      </c>
      <c r="C19" s="34" t="s">
        <v>96</v>
      </c>
      <c r="D19" s="23" t="s">
        <v>88</v>
      </c>
      <c r="E19" s="23" t="s">
        <v>189</v>
      </c>
      <c r="F19" s="19" t="s">
        <v>170</v>
      </c>
      <c r="G19" s="34" t="s">
        <v>172</v>
      </c>
      <c r="H19" s="23" t="s">
        <v>176</v>
      </c>
      <c r="I19" s="80" t="s">
        <v>622</v>
      </c>
      <c r="J19" s="23"/>
      <c r="K19" s="23"/>
      <c r="L19" s="19">
        <v>2</v>
      </c>
      <c r="M19" s="23" t="s">
        <v>98</v>
      </c>
      <c r="N19" s="19">
        <v>12740</v>
      </c>
      <c r="O19" s="19">
        <v>302</v>
      </c>
      <c r="P19" s="19" t="s">
        <v>225</v>
      </c>
      <c r="Q19" s="19" t="s">
        <v>420</v>
      </c>
      <c r="R19" s="29">
        <v>25000</v>
      </c>
      <c r="S19" s="29">
        <v>235417</v>
      </c>
      <c r="T19" s="19"/>
      <c r="U19" s="23">
        <v>2015</v>
      </c>
      <c r="V19" s="23" t="s">
        <v>89</v>
      </c>
      <c r="W19" s="19"/>
      <c r="X19" s="19"/>
      <c r="Y19" s="19"/>
      <c r="Z19" s="19" t="s">
        <v>622</v>
      </c>
      <c r="AA19" s="19"/>
      <c r="AB19" s="19" t="s">
        <v>622</v>
      </c>
      <c r="AC19" s="19" t="s">
        <v>623</v>
      </c>
      <c r="AD19" s="28" t="s">
        <v>620</v>
      </c>
      <c r="AE19" s="25" t="s">
        <v>621</v>
      </c>
      <c r="AF19" s="28" t="s">
        <v>620</v>
      </c>
      <c r="AG19" s="25" t="s">
        <v>621</v>
      </c>
      <c r="AH19" s="24">
        <v>949000</v>
      </c>
      <c r="AI19" s="24">
        <v>750000</v>
      </c>
      <c r="AJ19" s="77">
        <f t="shared" si="1"/>
        <v>731250</v>
      </c>
      <c r="AK19" s="34" t="s">
        <v>96</v>
      </c>
      <c r="AL19" s="25"/>
      <c r="AM19" s="25"/>
      <c r="AN19" s="25"/>
      <c r="AO19" s="25"/>
      <c r="AP19" s="25"/>
      <c r="AQ19" s="25"/>
      <c r="AR19" s="19"/>
      <c r="AS19" s="19"/>
      <c r="AT19" s="26"/>
      <c r="AU19" s="19" t="s">
        <v>673</v>
      </c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</row>
    <row r="20" spans="1:187" x14ac:dyDescent="0.25">
      <c r="A20" s="22">
        <v>19</v>
      </c>
      <c r="B20" s="23" t="s">
        <v>676</v>
      </c>
      <c r="C20" s="34" t="s">
        <v>99</v>
      </c>
      <c r="D20" s="23" t="s">
        <v>88</v>
      </c>
      <c r="E20" s="23" t="s">
        <v>223</v>
      </c>
      <c r="F20" s="19" t="s">
        <v>170</v>
      </c>
      <c r="G20" s="34" t="s">
        <v>172</v>
      </c>
      <c r="H20" s="23" t="s">
        <v>176</v>
      </c>
      <c r="I20" s="80" t="s">
        <v>622</v>
      </c>
      <c r="J20" s="23"/>
      <c r="K20" s="23"/>
      <c r="L20" s="19">
        <v>2</v>
      </c>
      <c r="M20" s="23" t="s">
        <v>100</v>
      </c>
      <c r="N20" s="19">
        <v>12740</v>
      </c>
      <c r="O20" s="19">
        <v>302</v>
      </c>
      <c r="P20" s="19" t="s">
        <v>225</v>
      </c>
      <c r="Q20" s="19" t="s">
        <v>420</v>
      </c>
      <c r="R20" s="29">
        <v>25000</v>
      </c>
      <c r="S20" s="29">
        <v>27766</v>
      </c>
      <c r="T20" s="19"/>
      <c r="U20" s="23">
        <v>2016</v>
      </c>
      <c r="V20" s="23" t="s">
        <v>89</v>
      </c>
      <c r="W20" s="19"/>
      <c r="X20" s="19"/>
      <c r="Y20" s="19"/>
      <c r="Z20" s="19" t="s">
        <v>622</v>
      </c>
      <c r="AA20" s="19"/>
      <c r="AB20" s="19" t="s">
        <v>622</v>
      </c>
      <c r="AC20" s="19" t="s">
        <v>623</v>
      </c>
      <c r="AD20" s="28" t="s">
        <v>223</v>
      </c>
      <c r="AE20" s="25" t="s">
        <v>619</v>
      </c>
      <c r="AF20" s="28" t="s">
        <v>223</v>
      </c>
      <c r="AG20" s="25" t="s">
        <v>619</v>
      </c>
      <c r="AH20" s="24">
        <v>949000</v>
      </c>
      <c r="AI20" s="24">
        <v>929000</v>
      </c>
      <c r="AJ20" s="77">
        <f t="shared" si="0"/>
        <v>882550</v>
      </c>
      <c r="AK20" s="34" t="s">
        <v>99</v>
      </c>
      <c r="AL20" s="25"/>
      <c r="AM20" s="25"/>
      <c r="AN20" s="25"/>
      <c r="AO20" s="25"/>
      <c r="AP20" s="25"/>
      <c r="AQ20" s="25"/>
      <c r="AR20" s="19"/>
      <c r="AS20" s="19"/>
      <c r="AT20" s="26"/>
      <c r="AU20" s="19" t="s">
        <v>673</v>
      </c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</row>
    <row r="21" spans="1:187" x14ac:dyDescent="0.25">
      <c r="A21" s="22">
        <v>20</v>
      </c>
      <c r="B21" s="23" t="s">
        <v>102</v>
      </c>
      <c r="C21" s="34" t="s">
        <v>101</v>
      </c>
      <c r="D21" s="23" t="s">
        <v>88</v>
      </c>
      <c r="E21" s="23" t="s">
        <v>224</v>
      </c>
      <c r="F21" s="19" t="s">
        <v>170</v>
      </c>
      <c r="G21" s="34" t="s">
        <v>172</v>
      </c>
      <c r="H21" s="23" t="s">
        <v>176</v>
      </c>
      <c r="I21" s="80" t="s">
        <v>622</v>
      </c>
      <c r="J21" s="23"/>
      <c r="K21" s="23"/>
      <c r="L21" s="19">
        <v>2</v>
      </c>
      <c r="M21" s="23" t="s">
        <v>103</v>
      </c>
      <c r="N21" s="19">
        <v>12740</v>
      </c>
      <c r="O21" s="19">
        <v>302</v>
      </c>
      <c r="P21" s="19" t="s">
        <v>225</v>
      </c>
      <c r="Q21" s="19" t="s">
        <v>420</v>
      </c>
      <c r="R21" s="29">
        <v>25000</v>
      </c>
      <c r="S21" s="29">
        <v>30550</v>
      </c>
      <c r="T21" s="19"/>
      <c r="U21" s="23">
        <v>2016</v>
      </c>
      <c r="V21" s="23" t="s">
        <v>89</v>
      </c>
      <c r="W21" s="19"/>
      <c r="X21" s="19"/>
      <c r="Y21" s="19"/>
      <c r="Z21" s="19" t="s">
        <v>622</v>
      </c>
      <c r="AA21" s="19"/>
      <c r="AB21" s="19" t="s">
        <v>622</v>
      </c>
      <c r="AC21" s="19" t="s">
        <v>623</v>
      </c>
      <c r="AD21" s="28" t="s">
        <v>223</v>
      </c>
      <c r="AE21" s="25" t="s">
        <v>619</v>
      </c>
      <c r="AF21" s="28" t="s">
        <v>223</v>
      </c>
      <c r="AG21" s="25" t="s">
        <v>619</v>
      </c>
      <c r="AH21" s="24">
        <v>949000</v>
      </c>
      <c r="AI21" s="24">
        <v>929000</v>
      </c>
      <c r="AJ21" s="77">
        <f t="shared" si="0"/>
        <v>882550</v>
      </c>
      <c r="AK21" s="34" t="s">
        <v>101</v>
      </c>
      <c r="AL21" s="25"/>
      <c r="AM21" s="25"/>
      <c r="AN21" s="25"/>
      <c r="AO21" s="25"/>
      <c r="AP21" s="25"/>
      <c r="AQ21" s="25"/>
      <c r="AR21" s="19"/>
      <c r="AS21" s="19"/>
      <c r="AT21" s="26"/>
      <c r="AU21" s="19" t="s">
        <v>673</v>
      </c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</row>
    <row r="22" spans="1:187" x14ac:dyDescent="0.25">
      <c r="A22" s="22">
        <v>21</v>
      </c>
      <c r="B22" s="23" t="s">
        <v>105</v>
      </c>
      <c r="C22" s="34" t="s">
        <v>104</v>
      </c>
      <c r="D22" s="23" t="s">
        <v>46</v>
      </c>
      <c r="E22" s="23" t="s">
        <v>227</v>
      </c>
      <c r="F22" s="19" t="s">
        <v>170</v>
      </c>
      <c r="G22" s="34" t="s">
        <v>172</v>
      </c>
      <c r="H22" s="23" t="s">
        <v>175</v>
      </c>
      <c r="I22" s="80" t="s">
        <v>622</v>
      </c>
      <c r="J22" s="23"/>
      <c r="K22" s="23"/>
      <c r="L22" s="19">
        <v>2</v>
      </c>
      <c r="M22" s="23" t="s">
        <v>106</v>
      </c>
      <c r="N22" s="19">
        <v>11705</v>
      </c>
      <c r="O22" s="19">
        <v>309</v>
      </c>
      <c r="P22" s="19" t="s">
        <v>225</v>
      </c>
      <c r="Q22" s="19" t="s">
        <v>420</v>
      </c>
      <c r="R22" s="29">
        <v>26500</v>
      </c>
      <c r="S22" s="30">
        <v>800428</v>
      </c>
      <c r="T22" s="19"/>
      <c r="U22" s="23">
        <v>2007</v>
      </c>
      <c r="V22" s="23" t="s">
        <v>107</v>
      </c>
      <c r="W22" s="19"/>
      <c r="X22" s="19"/>
      <c r="Y22" s="19"/>
      <c r="Z22" s="19" t="s">
        <v>622</v>
      </c>
      <c r="AA22" s="19"/>
      <c r="AB22" s="19" t="s">
        <v>622</v>
      </c>
      <c r="AC22" s="19" t="s">
        <v>623</v>
      </c>
      <c r="AD22" s="28" t="s">
        <v>223</v>
      </c>
      <c r="AE22" s="25" t="s">
        <v>619</v>
      </c>
      <c r="AF22" s="28" t="s">
        <v>223</v>
      </c>
      <c r="AG22" s="25" t="s">
        <v>619</v>
      </c>
      <c r="AH22" s="24">
        <v>545000</v>
      </c>
      <c r="AI22" s="24">
        <v>450000</v>
      </c>
      <c r="AJ22" s="77">
        <f t="shared" si="0"/>
        <v>427500</v>
      </c>
      <c r="AK22" s="34" t="s">
        <v>104</v>
      </c>
      <c r="AL22" s="25"/>
      <c r="AM22" s="25"/>
      <c r="AN22" s="25"/>
      <c r="AO22" s="25"/>
      <c r="AP22" s="25"/>
      <c r="AQ22" s="25"/>
      <c r="AR22" s="19"/>
      <c r="AS22" s="19"/>
      <c r="AT22" s="26"/>
      <c r="AU22" s="19" t="s">
        <v>673</v>
      </c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</row>
    <row r="23" spans="1:187" x14ac:dyDescent="0.25">
      <c r="A23" s="22">
        <v>22</v>
      </c>
      <c r="B23" s="19" t="s">
        <v>109</v>
      </c>
      <c r="C23" s="27" t="s">
        <v>108</v>
      </c>
      <c r="D23" s="20" t="s">
        <v>111</v>
      </c>
      <c r="E23" s="19" t="s">
        <v>206</v>
      </c>
      <c r="F23" s="19" t="s">
        <v>170</v>
      </c>
      <c r="G23" s="27" t="s">
        <v>198</v>
      </c>
      <c r="H23" s="20" t="s">
        <v>179</v>
      </c>
      <c r="I23" s="80" t="s">
        <v>622</v>
      </c>
      <c r="J23" s="21"/>
      <c r="K23" s="21"/>
      <c r="L23" s="19">
        <v>2</v>
      </c>
      <c r="M23" s="19" t="s">
        <v>110</v>
      </c>
      <c r="N23" s="19">
        <v>18750</v>
      </c>
      <c r="O23" s="19">
        <v>280</v>
      </c>
      <c r="P23" s="19" t="s">
        <v>225</v>
      </c>
      <c r="Q23" s="19" t="s">
        <v>420</v>
      </c>
      <c r="R23" s="29">
        <v>18750</v>
      </c>
      <c r="S23" s="31">
        <v>1705220</v>
      </c>
      <c r="T23" s="19"/>
      <c r="U23" s="20">
        <v>2002</v>
      </c>
      <c r="V23" s="21" t="s">
        <v>47</v>
      </c>
      <c r="W23" s="19"/>
      <c r="X23" s="19"/>
      <c r="Y23" s="19"/>
      <c r="Z23" s="19" t="s">
        <v>624</v>
      </c>
      <c r="AA23" s="19"/>
      <c r="AB23" s="19" t="s">
        <v>622</v>
      </c>
      <c r="AC23" s="19" t="s">
        <v>623</v>
      </c>
      <c r="AD23" s="28" t="s">
        <v>186</v>
      </c>
      <c r="AE23" s="25" t="s">
        <v>184</v>
      </c>
      <c r="AF23" s="25" t="s">
        <v>185</v>
      </c>
      <c r="AG23" s="25" t="s">
        <v>184</v>
      </c>
      <c r="AH23" s="24">
        <v>200000</v>
      </c>
      <c r="AI23" s="24">
        <v>150000</v>
      </c>
      <c r="AJ23" s="77">
        <f t="shared" si="0"/>
        <v>142500</v>
      </c>
      <c r="AK23" s="27" t="s">
        <v>108</v>
      </c>
      <c r="AL23" s="25"/>
      <c r="AM23" s="25"/>
      <c r="AN23" s="25"/>
      <c r="AO23" s="25"/>
      <c r="AP23" s="25"/>
      <c r="AQ23" s="25"/>
      <c r="AR23" s="19"/>
      <c r="AS23" s="19"/>
      <c r="AT23" s="26"/>
      <c r="AU23" s="19" t="s">
        <v>673</v>
      </c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</row>
    <row r="24" spans="1:187" x14ac:dyDescent="0.25">
      <c r="A24" s="22">
        <v>23</v>
      </c>
      <c r="B24" s="19" t="s">
        <v>113</v>
      </c>
      <c r="C24" s="27" t="s">
        <v>112</v>
      </c>
      <c r="D24" s="20" t="s">
        <v>41</v>
      </c>
      <c r="E24" s="19" t="s">
        <v>216</v>
      </c>
      <c r="F24" s="19" t="s">
        <v>170</v>
      </c>
      <c r="G24" s="27" t="s">
        <v>198</v>
      </c>
      <c r="H24" s="20" t="s">
        <v>179</v>
      </c>
      <c r="I24" s="80" t="s">
        <v>622</v>
      </c>
      <c r="J24" s="21"/>
      <c r="K24" s="21"/>
      <c r="L24" s="19">
        <v>2</v>
      </c>
      <c r="M24" s="19" t="s">
        <v>114</v>
      </c>
      <c r="N24" s="19">
        <v>11967</v>
      </c>
      <c r="O24" s="19">
        <v>310</v>
      </c>
      <c r="P24" s="19" t="s">
        <v>225</v>
      </c>
      <c r="Q24" s="19" t="s">
        <v>420</v>
      </c>
      <c r="R24" s="31">
        <v>18000</v>
      </c>
      <c r="S24" s="32">
        <v>1243274</v>
      </c>
      <c r="T24" s="19"/>
      <c r="U24" s="20">
        <v>2002</v>
      </c>
      <c r="V24" s="21" t="s">
        <v>115</v>
      </c>
      <c r="W24" s="19"/>
      <c r="X24" s="19"/>
      <c r="Y24" s="19"/>
      <c r="Z24" s="19" t="s">
        <v>624</v>
      </c>
      <c r="AA24" s="19"/>
      <c r="AB24" s="19" t="s">
        <v>622</v>
      </c>
      <c r="AC24" s="19" t="s">
        <v>623</v>
      </c>
      <c r="AD24" s="28" t="s">
        <v>186</v>
      </c>
      <c r="AE24" s="25" t="s">
        <v>184</v>
      </c>
      <c r="AF24" s="25" t="s">
        <v>185</v>
      </c>
      <c r="AG24" s="25" t="s">
        <v>184</v>
      </c>
      <c r="AH24" s="24">
        <v>210000</v>
      </c>
      <c r="AI24" s="24">
        <v>170000</v>
      </c>
      <c r="AJ24" s="77">
        <f t="shared" si="0"/>
        <v>161500</v>
      </c>
      <c r="AK24" s="27" t="s">
        <v>112</v>
      </c>
      <c r="AL24" s="25"/>
      <c r="AM24" s="25"/>
      <c r="AN24" s="25"/>
      <c r="AO24" s="25"/>
      <c r="AP24" s="25"/>
      <c r="AQ24" s="25"/>
      <c r="AR24" s="19"/>
      <c r="AS24" s="19"/>
      <c r="AT24" s="26"/>
      <c r="AU24" s="19" t="s">
        <v>673</v>
      </c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</row>
    <row r="25" spans="1:187" x14ac:dyDescent="0.25">
      <c r="A25" s="22">
        <v>24</v>
      </c>
      <c r="B25" s="19" t="s">
        <v>117</v>
      </c>
      <c r="C25" s="27" t="s">
        <v>116</v>
      </c>
      <c r="D25" s="20" t="s">
        <v>41</v>
      </c>
      <c r="E25" s="19" t="s">
        <v>213</v>
      </c>
      <c r="F25" s="19" t="s">
        <v>170</v>
      </c>
      <c r="G25" s="27" t="s">
        <v>199</v>
      </c>
      <c r="H25" s="20" t="s">
        <v>178</v>
      </c>
      <c r="I25" s="80" t="s">
        <v>622</v>
      </c>
      <c r="J25" s="19"/>
      <c r="K25" s="20"/>
      <c r="L25" s="19">
        <v>2</v>
      </c>
      <c r="M25" s="19" t="s">
        <v>118</v>
      </c>
      <c r="N25" s="24">
        <v>11967</v>
      </c>
      <c r="O25" s="19">
        <v>294</v>
      </c>
      <c r="P25" s="19" t="s">
        <v>225</v>
      </c>
      <c r="Q25" s="19" t="s">
        <v>420</v>
      </c>
      <c r="R25" s="31">
        <v>18000</v>
      </c>
      <c r="S25" s="31">
        <v>1367731</v>
      </c>
      <c r="T25" s="19"/>
      <c r="U25" s="20">
        <v>1998</v>
      </c>
      <c r="V25" s="19" t="s">
        <v>115</v>
      </c>
      <c r="W25" s="19"/>
      <c r="X25" s="19"/>
      <c r="Y25" s="19"/>
      <c r="Z25" s="19" t="s">
        <v>624</v>
      </c>
      <c r="AA25" s="19"/>
      <c r="AB25" s="19" t="s">
        <v>622</v>
      </c>
      <c r="AC25" s="19" t="s">
        <v>623</v>
      </c>
      <c r="AD25" s="28" t="s">
        <v>186</v>
      </c>
      <c r="AE25" s="25" t="s">
        <v>184</v>
      </c>
      <c r="AF25" s="25" t="s">
        <v>185</v>
      </c>
      <c r="AG25" s="25" t="s">
        <v>184</v>
      </c>
      <c r="AH25" s="24">
        <v>118000</v>
      </c>
      <c r="AI25" s="24">
        <v>90000</v>
      </c>
      <c r="AJ25" s="77">
        <v>90000</v>
      </c>
      <c r="AK25" s="27" t="s">
        <v>116</v>
      </c>
      <c r="AL25" s="25"/>
      <c r="AM25" s="25"/>
      <c r="AN25" s="25"/>
      <c r="AO25" s="25"/>
      <c r="AP25" s="25"/>
      <c r="AQ25" s="25"/>
      <c r="AR25" s="19"/>
      <c r="AS25" s="19"/>
      <c r="AT25" s="26"/>
      <c r="AU25" s="19" t="s">
        <v>673</v>
      </c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</row>
    <row r="26" spans="1:187" x14ac:dyDescent="0.25">
      <c r="A26" s="22">
        <v>25</v>
      </c>
      <c r="B26" s="19" t="s">
        <v>120</v>
      </c>
      <c r="C26" s="27" t="s">
        <v>119</v>
      </c>
      <c r="D26" s="20" t="s">
        <v>46</v>
      </c>
      <c r="E26" s="19" t="s">
        <v>230</v>
      </c>
      <c r="F26" s="19" t="s">
        <v>170</v>
      </c>
      <c r="G26" s="27" t="s">
        <v>200</v>
      </c>
      <c r="H26" s="20" t="s">
        <v>177</v>
      </c>
      <c r="I26" s="80"/>
      <c r="J26" s="20"/>
      <c r="K26" s="20"/>
      <c r="L26" s="19">
        <v>2</v>
      </c>
      <c r="M26" s="19" t="s">
        <v>121</v>
      </c>
      <c r="N26" s="19">
        <v>5880</v>
      </c>
      <c r="O26" s="19">
        <v>194</v>
      </c>
      <c r="P26" s="19" t="s">
        <v>225</v>
      </c>
      <c r="Q26" s="19" t="s">
        <v>420</v>
      </c>
      <c r="R26" s="32">
        <v>15500</v>
      </c>
      <c r="S26" s="29">
        <v>618451</v>
      </c>
      <c r="T26" s="19"/>
      <c r="U26" s="20">
        <v>2009</v>
      </c>
      <c r="V26" s="20" t="s">
        <v>122</v>
      </c>
      <c r="W26" s="19"/>
      <c r="X26" s="19"/>
      <c r="Y26" s="19"/>
      <c r="Z26" s="19" t="s">
        <v>622</v>
      </c>
      <c r="AA26" s="19"/>
      <c r="AB26" s="19" t="s">
        <v>622</v>
      </c>
      <c r="AC26" s="19" t="s">
        <v>623</v>
      </c>
      <c r="AD26" s="28" t="s">
        <v>186</v>
      </c>
      <c r="AE26" s="25" t="s">
        <v>184</v>
      </c>
      <c r="AF26" s="25" t="s">
        <v>185</v>
      </c>
      <c r="AG26" s="25" t="s">
        <v>184</v>
      </c>
      <c r="AH26" s="24">
        <v>130000</v>
      </c>
      <c r="AI26" s="24">
        <v>100000</v>
      </c>
      <c r="AJ26" s="77">
        <v>100000</v>
      </c>
      <c r="AK26" s="27" t="s">
        <v>119</v>
      </c>
      <c r="AL26" s="25"/>
      <c r="AM26" s="25"/>
      <c r="AN26" s="25"/>
      <c r="AO26" s="25"/>
      <c r="AP26" s="25"/>
      <c r="AQ26" s="25"/>
      <c r="AR26" s="19"/>
      <c r="AS26" s="19"/>
      <c r="AT26" s="26"/>
      <c r="AU26" s="19" t="s">
        <v>673</v>
      </c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</row>
    <row r="27" spans="1:187" x14ac:dyDescent="0.25">
      <c r="A27" s="22">
        <v>26</v>
      </c>
      <c r="B27" s="19" t="s">
        <v>124</v>
      </c>
      <c r="C27" s="27" t="s">
        <v>123</v>
      </c>
      <c r="D27" s="20" t="s">
        <v>64</v>
      </c>
      <c r="E27" s="19" t="s">
        <v>191</v>
      </c>
      <c r="F27" s="19" t="s">
        <v>170</v>
      </c>
      <c r="G27" s="27" t="s">
        <v>201</v>
      </c>
      <c r="H27" s="20" t="s">
        <v>180</v>
      </c>
      <c r="I27" s="80"/>
      <c r="J27" s="20"/>
      <c r="K27" s="20"/>
      <c r="L27" s="19">
        <v>2</v>
      </c>
      <c r="M27" s="19" t="s">
        <v>125</v>
      </c>
      <c r="N27" s="19">
        <v>5880</v>
      </c>
      <c r="O27" s="19">
        <v>220</v>
      </c>
      <c r="P27" s="19" t="s">
        <v>225</v>
      </c>
      <c r="Q27" s="19" t="s">
        <v>420</v>
      </c>
      <c r="R27" s="31">
        <v>16500</v>
      </c>
      <c r="S27" s="29">
        <v>638608</v>
      </c>
      <c r="T27" s="19"/>
      <c r="U27" s="20">
        <v>2012</v>
      </c>
      <c r="V27" s="20" t="s">
        <v>126</v>
      </c>
      <c r="W27" s="19"/>
      <c r="X27" s="19"/>
      <c r="Y27" s="19"/>
      <c r="Z27" s="19" t="s">
        <v>622</v>
      </c>
      <c r="AA27" s="19"/>
      <c r="AB27" s="19" t="s">
        <v>622</v>
      </c>
      <c r="AC27" s="19" t="s">
        <v>623</v>
      </c>
      <c r="AD27" s="28" t="s">
        <v>186</v>
      </c>
      <c r="AE27" s="25" t="s">
        <v>184</v>
      </c>
      <c r="AF27" s="25" t="s">
        <v>185</v>
      </c>
      <c r="AG27" s="25" t="s">
        <v>184</v>
      </c>
      <c r="AH27" s="19"/>
      <c r="AI27" s="19"/>
      <c r="AJ27" s="77"/>
      <c r="AK27" s="27" t="s">
        <v>123</v>
      </c>
      <c r="AL27" s="25"/>
      <c r="AM27" s="25"/>
      <c r="AN27" s="25"/>
      <c r="AO27" s="25"/>
      <c r="AP27" s="25"/>
      <c r="AQ27" s="25"/>
      <c r="AR27" s="19"/>
      <c r="AS27" s="19"/>
      <c r="AT27" s="26"/>
      <c r="AU27" s="19" t="s">
        <v>674</v>
      </c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</row>
    <row r="28" spans="1:187" s="8" customFormat="1" x14ac:dyDescent="0.25">
      <c r="A28" s="56">
        <v>27</v>
      </c>
      <c r="B28" s="19" t="s">
        <v>128</v>
      </c>
      <c r="C28" s="27" t="s">
        <v>127</v>
      </c>
      <c r="D28" s="20" t="s">
        <v>64</v>
      </c>
      <c r="E28" s="19" t="s">
        <v>192</v>
      </c>
      <c r="F28" s="19" t="s">
        <v>170</v>
      </c>
      <c r="G28" s="27" t="s">
        <v>201</v>
      </c>
      <c r="H28" s="20" t="s">
        <v>180</v>
      </c>
      <c r="I28" s="80" t="s">
        <v>622</v>
      </c>
      <c r="J28" s="20"/>
      <c r="K28" s="20"/>
      <c r="L28" s="19">
        <v>2</v>
      </c>
      <c r="M28" s="19" t="s">
        <v>129</v>
      </c>
      <c r="N28" s="19">
        <v>5880</v>
      </c>
      <c r="O28" s="19">
        <v>220</v>
      </c>
      <c r="P28" s="19" t="s">
        <v>225</v>
      </c>
      <c r="Q28" s="19" t="s">
        <v>420</v>
      </c>
      <c r="R28" s="31">
        <v>16500</v>
      </c>
      <c r="S28" s="29">
        <v>675635</v>
      </c>
      <c r="T28" s="19"/>
      <c r="U28" s="20">
        <v>2012</v>
      </c>
      <c r="V28" s="20" t="s">
        <v>126</v>
      </c>
      <c r="W28" s="19"/>
      <c r="X28" s="19"/>
      <c r="Y28" s="19"/>
      <c r="Z28" s="19" t="s">
        <v>622</v>
      </c>
      <c r="AA28" s="19"/>
      <c r="AB28" s="19" t="s">
        <v>622</v>
      </c>
      <c r="AC28" s="19" t="s">
        <v>623</v>
      </c>
      <c r="AD28" s="28" t="s">
        <v>186</v>
      </c>
      <c r="AE28" s="25" t="s">
        <v>184</v>
      </c>
      <c r="AF28" s="25" t="s">
        <v>185</v>
      </c>
      <c r="AG28" s="25" t="s">
        <v>184</v>
      </c>
      <c r="AH28" s="19"/>
      <c r="AI28" s="19"/>
      <c r="AJ28" s="77"/>
      <c r="AK28" s="27" t="s">
        <v>127</v>
      </c>
      <c r="AL28" s="25"/>
      <c r="AM28" s="25"/>
      <c r="AN28" s="25"/>
      <c r="AO28" s="25"/>
      <c r="AP28" s="25"/>
      <c r="AQ28" s="25"/>
      <c r="AR28" s="19"/>
      <c r="AS28" s="19"/>
      <c r="AT28" s="26"/>
      <c r="AU28" s="19" t="s">
        <v>674</v>
      </c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1"/>
      <c r="FY28" s="11"/>
      <c r="FZ28" s="11"/>
      <c r="GA28" s="11"/>
      <c r="GB28" s="11"/>
      <c r="GC28" s="11"/>
      <c r="GD28" s="11"/>
      <c r="GE28" s="11"/>
    </row>
    <row r="29" spans="1:187" x14ac:dyDescent="0.25">
      <c r="A29" s="22">
        <v>28</v>
      </c>
      <c r="B29" s="19" t="s">
        <v>131</v>
      </c>
      <c r="C29" s="27" t="s">
        <v>130</v>
      </c>
      <c r="D29" s="20" t="s">
        <v>64</v>
      </c>
      <c r="E29" s="19" t="s">
        <v>193</v>
      </c>
      <c r="F29" s="19" t="s">
        <v>170</v>
      </c>
      <c r="G29" s="27" t="s">
        <v>201</v>
      </c>
      <c r="H29" s="20" t="s">
        <v>180</v>
      </c>
      <c r="I29" s="80"/>
      <c r="J29" s="20"/>
      <c r="K29" s="20"/>
      <c r="L29" s="19">
        <v>2</v>
      </c>
      <c r="M29" s="19" t="s">
        <v>132</v>
      </c>
      <c r="N29" s="19">
        <v>5880</v>
      </c>
      <c r="O29" s="19">
        <v>220</v>
      </c>
      <c r="P29" s="19" t="s">
        <v>225</v>
      </c>
      <c r="Q29" s="19" t="s">
        <v>420</v>
      </c>
      <c r="R29" s="31">
        <v>16500</v>
      </c>
      <c r="S29" s="29">
        <v>609903</v>
      </c>
      <c r="T29" s="19"/>
      <c r="U29" s="20">
        <v>2012</v>
      </c>
      <c r="V29" s="20" t="s">
        <v>126</v>
      </c>
      <c r="W29" s="19"/>
      <c r="X29" s="19"/>
      <c r="Y29" s="19"/>
      <c r="Z29" s="19" t="s">
        <v>622</v>
      </c>
      <c r="AA29" s="19"/>
      <c r="AB29" s="19" t="s">
        <v>622</v>
      </c>
      <c r="AC29" s="19" t="s">
        <v>623</v>
      </c>
      <c r="AD29" s="28" t="s">
        <v>186</v>
      </c>
      <c r="AE29" s="25" t="s">
        <v>184</v>
      </c>
      <c r="AF29" s="25" t="s">
        <v>185</v>
      </c>
      <c r="AG29" s="25" t="s">
        <v>184</v>
      </c>
      <c r="AH29" s="19"/>
      <c r="AI29" s="19"/>
      <c r="AJ29" s="77"/>
      <c r="AK29" s="27" t="s">
        <v>130</v>
      </c>
      <c r="AL29" s="25"/>
      <c r="AM29" s="25"/>
      <c r="AN29" s="25"/>
      <c r="AO29" s="25"/>
      <c r="AP29" s="25"/>
      <c r="AQ29" s="25"/>
      <c r="AR29" s="19"/>
      <c r="AS29" s="19"/>
      <c r="AT29" s="26"/>
      <c r="AU29" s="19" t="s">
        <v>674</v>
      </c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</row>
    <row r="30" spans="1:187" x14ac:dyDescent="0.25">
      <c r="A30" s="22">
        <v>29</v>
      </c>
      <c r="B30" s="19" t="s">
        <v>134</v>
      </c>
      <c r="C30" s="27" t="s">
        <v>133</v>
      </c>
      <c r="D30" s="20" t="s">
        <v>64</v>
      </c>
      <c r="E30" s="19" t="s">
        <v>194</v>
      </c>
      <c r="F30" s="19" t="s">
        <v>170</v>
      </c>
      <c r="G30" s="27" t="s">
        <v>201</v>
      </c>
      <c r="H30" s="20" t="s">
        <v>180</v>
      </c>
      <c r="I30" s="80"/>
      <c r="J30" s="20"/>
      <c r="K30" s="20"/>
      <c r="L30" s="19">
        <v>2</v>
      </c>
      <c r="M30" s="19" t="s">
        <v>135</v>
      </c>
      <c r="N30" s="19">
        <v>5880</v>
      </c>
      <c r="O30" s="19">
        <v>220</v>
      </c>
      <c r="P30" s="19" t="s">
        <v>225</v>
      </c>
      <c r="Q30" s="19" t="s">
        <v>420</v>
      </c>
      <c r="R30" s="31">
        <v>16500</v>
      </c>
      <c r="S30" s="29">
        <v>685785</v>
      </c>
      <c r="T30" s="19"/>
      <c r="U30" s="20">
        <v>2012</v>
      </c>
      <c r="V30" s="20" t="s">
        <v>126</v>
      </c>
      <c r="W30" s="19"/>
      <c r="X30" s="19"/>
      <c r="Y30" s="19"/>
      <c r="Z30" s="19" t="s">
        <v>622</v>
      </c>
      <c r="AA30" s="19"/>
      <c r="AB30" s="19" t="s">
        <v>622</v>
      </c>
      <c r="AC30" s="19" t="s">
        <v>623</v>
      </c>
      <c r="AD30" s="28" t="s">
        <v>186</v>
      </c>
      <c r="AE30" s="25" t="s">
        <v>184</v>
      </c>
      <c r="AF30" s="25" t="s">
        <v>185</v>
      </c>
      <c r="AG30" s="25" t="s">
        <v>184</v>
      </c>
      <c r="AH30" s="19"/>
      <c r="AI30" s="19"/>
      <c r="AJ30" s="77"/>
      <c r="AK30" s="27" t="s">
        <v>133</v>
      </c>
      <c r="AL30" s="25"/>
      <c r="AM30" s="25"/>
      <c r="AN30" s="25"/>
      <c r="AO30" s="25"/>
      <c r="AP30" s="25"/>
      <c r="AQ30" s="25"/>
      <c r="AR30" s="19"/>
      <c r="AS30" s="19"/>
      <c r="AT30" s="26"/>
      <c r="AU30" s="19" t="s">
        <v>674</v>
      </c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</row>
    <row r="31" spans="1:187" x14ac:dyDescent="0.25">
      <c r="A31" s="22">
        <v>30</v>
      </c>
      <c r="B31" s="19" t="s">
        <v>137</v>
      </c>
      <c r="C31" s="27" t="s">
        <v>136</v>
      </c>
      <c r="D31" s="20" t="s">
        <v>64</v>
      </c>
      <c r="E31" s="19" t="s">
        <v>195</v>
      </c>
      <c r="F31" s="19" t="s">
        <v>170</v>
      </c>
      <c r="G31" s="27" t="s">
        <v>201</v>
      </c>
      <c r="H31" s="20" t="s">
        <v>180</v>
      </c>
      <c r="I31" s="80"/>
      <c r="J31" s="20"/>
      <c r="K31" s="20"/>
      <c r="L31" s="19">
        <v>2</v>
      </c>
      <c r="M31" s="19" t="s">
        <v>138</v>
      </c>
      <c r="N31" s="19">
        <v>5880</v>
      </c>
      <c r="O31" s="19">
        <v>220</v>
      </c>
      <c r="P31" s="19" t="s">
        <v>225</v>
      </c>
      <c r="Q31" s="19" t="s">
        <v>420</v>
      </c>
      <c r="R31" s="31">
        <v>16500</v>
      </c>
      <c r="S31" s="29">
        <v>670318</v>
      </c>
      <c r="T31" s="19"/>
      <c r="U31" s="20">
        <v>2012</v>
      </c>
      <c r="V31" s="20" t="s">
        <v>126</v>
      </c>
      <c r="W31" s="19"/>
      <c r="X31" s="19"/>
      <c r="Y31" s="19"/>
      <c r="Z31" s="19" t="s">
        <v>622</v>
      </c>
      <c r="AA31" s="19"/>
      <c r="AB31" s="19" t="s">
        <v>622</v>
      </c>
      <c r="AC31" s="19" t="s">
        <v>623</v>
      </c>
      <c r="AD31" s="28" t="s">
        <v>186</v>
      </c>
      <c r="AE31" s="25" t="s">
        <v>184</v>
      </c>
      <c r="AF31" s="25" t="s">
        <v>185</v>
      </c>
      <c r="AG31" s="25" t="s">
        <v>184</v>
      </c>
      <c r="AH31" s="19"/>
      <c r="AI31" s="19"/>
      <c r="AJ31" s="77"/>
      <c r="AK31" s="27" t="s">
        <v>136</v>
      </c>
      <c r="AL31" s="25"/>
      <c r="AM31" s="25"/>
      <c r="AN31" s="25"/>
      <c r="AO31" s="25"/>
      <c r="AP31" s="25"/>
      <c r="AQ31" s="25"/>
      <c r="AR31" s="19"/>
      <c r="AS31" s="19"/>
      <c r="AT31" s="26"/>
      <c r="AU31" s="19" t="s">
        <v>674</v>
      </c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</row>
    <row r="32" spans="1:187" x14ac:dyDescent="0.25">
      <c r="A32" s="22">
        <v>31</v>
      </c>
      <c r="B32" s="19" t="s">
        <v>140</v>
      </c>
      <c r="C32" s="27" t="s">
        <v>139</v>
      </c>
      <c r="D32" s="20" t="s">
        <v>64</v>
      </c>
      <c r="E32" s="19" t="s">
        <v>190</v>
      </c>
      <c r="F32" s="19" t="s">
        <v>170</v>
      </c>
      <c r="G32" s="27" t="s">
        <v>201</v>
      </c>
      <c r="H32" s="20" t="s">
        <v>181</v>
      </c>
      <c r="I32" s="80" t="s">
        <v>622</v>
      </c>
      <c r="J32" s="20"/>
      <c r="K32" s="20"/>
      <c r="L32" s="19">
        <v>2</v>
      </c>
      <c r="M32" s="19" t="s">
        <v>141</v>
      </c>
      <c r="N32" s="19">
        <v>5880</v>
      </c>
      <c r="O32" s="19">
        <v>220</v>
      </c>
      <c r="P32" s="19" t="s">
        <v>225</v>
      </c>
      <c r="Q32" s="19" t="s">
        <v>420</v>
      </c>
      <c r="R32" s="31">
        <v>15000</v>
      </c>
      <c r="S32" s="29">
        <v>640385</v>
      </c>
      <c r="T32" s="19"/>
      <c r="U32" s="20">
        <v>2012</v>
      </c>
      <c r="V32" s="20" t="s">
        <v>142</v>
      </c>
      <c r="W32" s="19"/>
      <c r="X32" s="19"/>
      <c r="Y32" s="19"/>
      <c r="Z32" s="19" t="s">
        <v>622</v>
      </c>
      <c r="AA32" s="19"/>
      <c r="AB32" s="19" t="s">
        <v>622</v>
      </c>
      <c r="AC32" s="19" t="s">
        <v>623</v>
      </c>
      <c r="AD32" s="28" t="s">
        <v>186</v>
      </c>
      <c r="AE32" s="25" t="s">
        <v>184</v>
      </c>
      <c r="AF32" s="25" t="s">
        <v>185</v>
      </c>
      <c r="AG32" s="25" t="s">
        <v>184</v>
      </c>
      <c r="AH32" s="19"/>
      <c r="AI32" s="19"/>
      <c r="AJ32" s="77"/>
      <c r="AK32" s="27" t="s">
        <v>139</v>
      </c>
      <c r="AL32" s="25"/>
      <c r="AM32" s="25"/>
      <c r="AN32" s="25"/>
      <c r="AO32" s="25"/>
      <c r="AP32" s="25"/>
      <c r="AQ32" s="25"/>
      <c r="AR32" s="19"/>
      <c r="AS32" s="19"/>
      <c r="AT32" s="26"/>
      <c r="AU32" s="19" t="s">
        <v>674</v>
      </c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</row>
    <row r="33" spans="1:179" x14ac:dyDescent="0.25">
      <c r="A33" s="22">
        <v>32</v>
      </c>
      <c r="B33" s="19" t="s">
        <v>144</v>
      </c>
      <c r="C33" s="27" t="s">
        <v>143</v>
      </c>
      <c r="D33" s="20" t="s">
        <v>64</v>
      </c>
      <c r="E33" s="19" t="s">
        <v>190</v>
      </c>
      <c r="F33" s="19" t="s">
        <v>170</v>
      </c>
      <c r="G33" s="27" t="s">
        <v>201</v>
      </c>
      <c r="H33" s="20" t="s">
        <v>182</v>
      </c>
      <c r="I33" s="80"/>
      <c r="J33" s="21"/>
      <c r="K33" s="21"/>
      <c r="L33" s="19">
        <v>2</v>
      </c>
      <c r="M33" s="19" t="s">
        <v>145</v>
      </c>
      <c r="N33" s="19">
        <v>5880</v>
      </c>
      <c r="O33" s="19">
        <v>220</v>
      </c>
      <c r="P33" s="19" t="s">
        <v>225</v>
      </c>
      <c r="Q33" s="19" t="s">
        <v>420</v>
      </c>
      <c r="R33" s="31">
        <v>15000</v>
      </c>
      <c r="S33" s="29">
        <v>622018</v>
      </c>
      <c r="T33" s="19"/>
      <c r="U33" s="20">
        <v>2012</v>
      </c>
      <c r="V33" s="21" t="s">
        <v>142</v>
      </c>
      <c r="W33" s="19"/>
      <c r="X33" s="19"/>
      <c r="Y33" s="19"/>
      <c r="Z33" s="19" t="s">
        <v>622</v>
      </c>
      <c r="AA33" s="19"/>
      <c r="AB33" s="19" t="s">
        <v>622</v>
      </c>
      <c r="AC33" s="19" t="s">
        <v>623</v>
      </c>
      <c r="AD33" s="28" t="s">
        <v>186</v>
      </c>
      <c r="AE33" s="25" t="s">
        <v>184</v>
      </c>
      <c r="AF33" s="25" t="s">
        <v>185</v>
      </c>
      <c r="AG33" s="25" t="s">
        <v>184</v>
      </c>
      <c r="AH33" s="19"/>
      <c r="AI33" s="19"/>
      <c r="AJ33" s="77"/>
      <c r="AK33" s="27" t="s">
        <v>143</v>
      </c>
      <c r="AL33" s="25"/>
      <c r="AM33" s="25"/>
      <c r="AN33" s="25"/>
      <c r="AO33" s="25"/>
      <c r="AP33" s="25"/>
      <c r="AQ33" s="25"/>
      <c r="AR33" s="19"/>
      <c r="AS33" s="19"/>
      <c r="AT33" s="26"/>
      <c r="AU33" s="19" t="s">
        <v>674</v>
      </c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</row>
    <row r="34" spans="1:179" x14ac:dyDescent="0.25">
      <c r="A34" s="22">
        <v>33</v>
      </c>
      <c r="B34" s="19" t="s">
        <v>147</v>
      </c>
      <c r="C34" s="27" t="s">
        <v>146</v>
      </c>
      <c r="D34" s="20" t="s">
        <v>111</v>
      </c>
      <c r="E34" s="19" t="s">
        <v>215</v>
      </c>
      <c r="F34" s="19" t="s">
        <v>170</v>
      </c>
      <c r="G34" s="27" t="s">
        <v>202</v>
      </c>
      <c r="H34" s="20">
        <v>315</v>
      </c>
      <c r="I34" s="80"/>
      <c r="J34" s="21"/>
      <c r="K34" s="21"/>
      <c r="L34" s="19">
        <v>2</v>
      </c>
      <c r="M34" s="19" t="s">
        <v>148</v>
      </c>
      <c r="N34" s="24">
        <v>10964</v>
      </c>
      <c r="O34" s="19">
        <v>250</v>
      </c>
      <c r="P34" s="19" t="s">
        <v>225</v>
      </c>
      <c r="Q34" s="19" t="s">
        <v>420</v>
      </c>
      <c r="R34" s="31">
        <v>19000</v>
      </c>
      <c r="S34" s="31">
        <v>1753829</v>
      </c>
      <c r="T34" s="19"/>
      <c r="U34" s="20">
        <v>1999</v>
      </c>
      <c r="V34" s="21" t="s">
        <v>149</v>
      </c>
      <c r="W34" s="19"/>
      <c r="X34" s="19"/>
      <c r="Y34" s="19"/>
      <c r="Z34" s="19" t="s">
        <v>624</v>
      </c>
      <c r="AA34" s="19"/>
      <c r="AB34" s="19" t="s">
        <v>622</v>
      </c>
      <c r="AC34" s="19" t="s">
        <v>623</v>
      </c>
      <c r="AD34" s="28" t="s">
        <v>186</v>
      </c>
      <c r="AE34" s="25" t="s">
        <v>184</v>
      </c>
      <c r="AF34" s="25" t="s">
        <v>185</v>
      </c>
      <c r="AG34" s="25" t="s">
        <v>184</v>
      </c>
      <c r="AH34" s="24">
        <v>100000</v>
      </c>
      <c r="AI34" s="24">
        <v>70000</v>
      </c>
      <c r="AJ34" s="77">
        <v>70000</v>
      </c>
      <c r="AK34" s="27" t="s">
        <v>146</v>
      </c>
      <c r="AL34" s="25"/>
      <c r="AM34" s="25"/>
      <c r="AN34" s="25"/>
      <c r="AO34" s="25"/>
      <c r="AP34" s="25"/>
      <c r="AQ34" s="25"/>
      <c r="AR34" s="19"/>
      <c r="AS34" s="19"/>
      <c r="AT34" s="26"/>
      <c r="AU34" s="19" t="s">
        <v>673</v>
      </c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</row>
    <row r="35" spans="1:179" x14ac:dyDescent="0.25">
      <c r="A35" s="22">
        <v>34</v>
      </c>
      <c r="B35" s="19" t="s">
        <v>151</v>
      </c>
      <c r="C35" s="27" t="s">
        <v>150</v>
      </c>
      <c r="D35" s="20" t="s">
        <v>111</v>
      </c>
      <c r="E35" s="19" t="s">
        <v>209</v>
      </c>
      <c r="F35" s="19" t="s">
        <v>170</v>
      </c>
      <c r="G35" s="27" t="s">
        <v>203</v>
      </c>
      <c r="H35" s="20">
        <v>315</v>
      </c>
      <c r="I35" s="80"/>
      <c r="J35" s="20"/>
      <c r="K35" s="20"/>
      <c r="L35" s="19">
        <v>2</v>
      </c>
      <c r="M35" s="19" t="s">
        <v>152</v>
      </c>
      <c r="N35" s="19" t="s">
        <v>217</v>
      </c>
      <c r="O35" s="19">
        <v>250</v>
      </c>
      <c r="P35" s="19" t="s">
        <v>225</v>
      </c>
      <c r="Q35" s="19" t="s">
        <v>420</v>
      </c>
      <c r="R35" s="31">
        <v>18000</v>
      </c>
      <c r="S35" s="31">
        <v>1782158</v>
      </c>
      <c r="T35" s="19"/>
      <c r="U35" s="20">
        <v>2001</v>
      </c>
      <c r="V35" s="20" t="s">
        <v>115</v>
      </c>
      <c r="W35" s="19"/>
      <c r="X35" s="19"/>
      <c r="Y35" s="19"/>
      <c r="Z35" s="19" t="s">
        <v>622</v>
      </c>
      <c r="AA35" s="19"/>
      <c r="AB35" s="19" t="s">
        <v>622</v>
      </c>
      <c r="AC35" s="19" t="s">
        <v>623</v>
      </c>
      <c r="AD35" s="28" t="s">
        <v>186</v>
      </c>
      <c r="AE35" s="25" t="s">
        <v>184</v>
      </c>
      <c r="AF35" s="25" t="s">
        <v>185</v>
      </c>
      <c r="AG35" s="25" t="s">
        <v>184</v>
      </c>
      <c r="AH35" s="24">
        <v>190000</v>
      </c>
      <c r="AI35" s="24">
        <v>145000</v>
      </c>
      <c r="AJ35" s="77">
        <f t="shared" si="0"/>
        <v>137750</v>
      </c>
      <c r="AK35" s="27" t="s">
        <v>150</v>
      </c>
      <c r="AL35" s="25"/>
      <c r="AM35" s="25"/>
      <c r="AN35" s="25"/>
      <c r="AO35" s="25"/>
      <c r="AP35" s="25"/>
      <c r="AQ35" s="25"/>
      <c r="AR35" s="19"/>
      <c r="AS35" s="19"/>
      <c r="AT35" s="26"/>
      <c r="AU35" s="19" t="s">
        <v>673</v>
      </c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</row>
    <row r="36" spans="1:179" x14ac:dyDescent="0.25">
      <c r="A36" s="22">
        <v>35</v>
      </c>
      <c r="B36" s="19" t="s">
        <v>154</v>
      </c>
      <c r="C36" s="27" t="s">
        <v>153</v>
      </c>
      <c r="D36" s="19" t="s">
        <v>111</v>
      </c>
      <c r="E36" s="19" t="s">
        <v>214</v>
      </c>
      <c r="F36" s="19" t="s">
        <v>170</v>
      </c>
      <c r="G36" s="27" t="s">
        <v>204</v>
      </c>
      <c r="H36" s="19">
        <v>315</v>
      </c>
      <c r="I36" s="80"/>
      <c r="J36" s="19"/>
      <c r="K36" s="19"/>
      <c r="L36" s="19">
        <v>2</v>
      </c>
      <c r="M36" s="19" t="s">
        <v>155</v>
      </c>
      <c r="N36" s="24">
        <v>14618</v>
      </c>
      <c r="O36" s="19">
        <v>298</v>
      </c>
      <c r="P36" s="19" t="s">
        <v>225</v>
      </c>
      <c r="Q36" s="19" t="s">
        <v>420</v>
      </c>
      <c r="R36" s="31">
        <v>18000</v>
      </c>
      <c r="S36" s="31">
        <v>1614888</v>
      </c>
      <c r="T36" s="19"/>
      <c r="U36" s="20">
        <v>2000</v>
      </c>
      <c r="V36" s="19" t="s">
        <v>156</v>
      </c>
      <c r="W36" s="19"/>
      <c r="X36" s="19"/>
      <c r="Y36" s="19"/>
      <c r="Z36" s="19" t="s">
        <v>622</v>
      </c>
      <c r="AA36" s="19"/>
      <c r="AB36" s="19" t="s">
        <v>622</v>
      </c>
      <c r="AC36" s="19" t="s">
        <v>623</v>
      </c>
      <c r="AD36" s="28" t="s">
        <v>186</v>
      </c>
      <c r="AE36" s="25" t="s">
        <v>184</v>
      </c>
      <c r="AF36" s="25" t="s">
        <v>185</v>
      </c>
      <c r="AG36" s="25" t="s">
        <v>184</v>
      </c>
      <c r="AH36" s="24">
        <v>162000</v>
      </c>
      <c r="AI36" s="24">
        <v>150000</v>
      </c>
      <c r="AJ36" s="77">
        <f t="shared" si="0"/>
        <v>142500</v>
      </c>
      <c r="AK36" s="27" t="s">
        <v>153</v>
      </c>
      <c r="AL36" s="25"/>
      <c r="AM36" s="25"/>
      <c r="AN36" s="25"/>
      <c r="AO36" s="25"/>
      <c r="AP36" s="25"/>
      <c r="AQ36" s="25"/>
      <c r="AR36" s="19"/>
      <c r="AS36" s="19"/>
      <c r="AT36" s="26"/>
      <c r="AU36" s="19" t="s">
        <v>673</v>
      </c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</row>
    <row r="37" spans="1:179" x14ac:dyDescent="0.25">
      <c r="A37" s="22">
        <v>36</v>
      </c>
      <c r="B37" s="19" t="s">
        <v>158</v>
      </c>
      <c r="C37" s="27" t="s">
        <v>157</v>
      </c>
      <c r="D37" s="19" t="s">
        <v>111</v>
      </c>
      <c r="E37" s="19" t="s">
        <v>214</v>
      </c>
      <c r="F37" s="19" t="s">
        <v>170</v>
      </c>
      <c r="G37" s="27" t="s">
        <v>203</v>
      </c>
      <c r="H37" s="19">
        <v>315</v>
      </c>
      <c r="I37" s="80"/>
      <c r="J37" s="19"/>
      <c r="K37" s="19"/>
      <c r="L37" s="19">
        <v>2</v>
      </c>
      <c r="M37" s="19" t="s">
        <v>159</v>
      </c>
      <c r="N37" s="24">
        <v>14618</v>
      </c>
      <c r="O37" s="19">
        <v>298</v>
      </c>
      <c r="P37" s="19" t="s">
        <v>225</v>
      </c>
      <c r="Q37" s="19" t="s">
        <v>420</v>
      </c>
      <c r="R37" s="31">
        <v>18000</v>
      </c>
      <c r="S37" s="31">
        <v>1442545</v>
      </c>
      <c r="T37" s="19"/>
      <c r="U37" s="20">
        <v>2000</v>
      </c>
      <c r="V37" s="19" t="s">
        <v>156</v>
      </c>
      <c r="W37" s="19"/>
      <c r="X37" s="19"/>
      <c r="Y37" s="19"/>
      <c r="Z37" s="19" t="s">
        <v>622</v>
      </c>
      <c r="AA37" s="19"/>
      <c r="AB37" s="19" t="s">
        <v>622</v>
      </c>
      <c r="AC37" s="19" t="s">
        <v>623</v>
      </c>
      <c r="AD37" s="28" t="s">
        <v>186</v>
      </c>
      <c r="AE37" s="25" t="s">
        <v>184</v>
      </c>
      <c r="AF37" s="25" t="s">
        <v>185</v>
      </c>
      <c r="AG37" s="25" t="s">
        <v>184</v>
      </c>
      <c r="AH37" s="24">
        <v>163000</v>
      </c>
      <c r="AI37" s="24">
        <v>150000</v>
      </c>
      <c r="AJ37" s="77">
        <f t="shared" si="0"/>
        <v>142500</v>
      </c>
      <c r="AK37" s="27" t="s">
        <v>157</v>
      </c>
      <c r="AL37" s="25"/>
      <c r="AM37" s="25"/>
      <c r="AN37" s="25"/>
      <c r="AO37" s="25"/>
      <c r="AP37" s="25"/>
      <c r="AQ37" s="25"/>
      <c r="AR37" s="19"/>
      <c r="AS37" s="19"/>
      <c r="AT37" s="26"/>
      <c r="AU37" s="19" t="s">
        <v>673</v>
      </c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</row>
    <row r="38" spans="1:179" x14ac:dyDescent="0.25">
      <c r="A38" s="22">
        <v>37</v>
      </c>
      <c r="B38" s="19" t="s">
        <v>161</v>
      </c>
      <c r="C38" s="27" t="s">
        <v>160</v>
      </c>
      <c r="D38" s="19" t="s">
        <v>111</v>
      </c>
      <c r="E38" s="19" t="s">
        <v>231</v>
      </c>
      <c r="F38" s="19" t="s">
        <v>170</v>
      </c>
      <c r="G38" s="27" t="s">
        <v>203</v>
      </c>
      <c r="H38" s="19">
        <v>315</v>
      </c>
      <c r="I38" s="80"/>
      <c r="J38" s="19"/>
      <c r="K38" s="19"/>
      <c r="L38" s="19">
        <v>2</v>
      </c>
      <c r="M38" s="19" t="s">
        <v>162</v>
      </c>
      <c r="N38" s="24">
        <v>14618</v>
      </c>
      <c r="O38" s="19">
        <v>280</v>
      </c>
      <c r="P38" s="19" t="s">
        <v>225</v>
      </c>
      <c r="Q38" s="19" t="s">
        <v>420</v>
      </c>
      <c r="R38" s="31">
        <v>18000</v>
      </c>
      <c r="S38" s="31">
        <v>1645900</v>
      </c>
      <c r="T38" s="19"/>
      <c r="U38" s="20">
        <v>1998</v>
      </c>
      <c r="V38" s="19" t="s">
        <v>47</v>
      </c>
      <c r="W38" s="19"/>
      <c r="X38" s="19"/>
      <c r="Y38" s="19"/>
      <c r="Z38" s="19" t="s">
        <v>624</v>
      </c>
      <c r="AA38" s="19"/>
      <c r="AB38" s="19" t="s">
        <v>622</v>
      </c>
      <c r="AC38" s="19" t="s">
        <v>623</v>
      </c>
      <c r="AD38" s="28" t="s">
        <v>186</v>
      </c>
      <c r="AE38" s="25" t="s">
        <v>184</v>
      </c>
      <c r="AF38" s="25" t="s">
        <v>185</v>
      </c>
      <c r="AG38" s="25" t="s">
        <v>184</v>
      </c>
      <c r="AH38" s="24">
        <v>120000</v>
      </c>
      <c r="AI38" s="24">
        <v>90000</v>
      </c>
      <c r="AJ38" s="77">
        <v>90000</v>
      </c>
      <c r="AK38" s="27" t="s">
        <v>160</v>
      </c>
      <c r="AL38" s="25"/>
      <c r="AM38" s="25"/>
      <c r="AN38" s="25"/>
      <c r="AO38" s="25"/>
      <c r="AP38" s="25"/>
      <c r="AQ38" s="25"/>
      <c r="AR38" s="19"/>
      <c r="AS38" s="19"/>
      <c r="AT38" s="26"/>
      <c r="AU38" s="19" t="s">
        <v>673</v>
      </c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</row>
    <row r="39" spans="1:179" x14ac:dyDescent="0.25">
      <c r="A39" s="22">
        <v>38</v>
      </c>
      <c r="B39" s="33" t="s">
        <v>232</v>
      </c>
      <c r="C39" s="34" t="s">
        <v>233</v>
      </c>
      <c r="D39" s="33" t="s">
        <v>41</v>
      </c>
      <c r="E39" s="35" t="s">
        <v>234</v>
      </c>
      <c r="F39" s="33" t="s">
        <v>235</v>
      </c>
      <c r="G39" s="34" t="s">
        <v>236</v>
      </c>
      <c r="H39" s="33" t="s">
        <v>237</v>
      </c>
      <c r="I39" s="82"/>
      <c r="J39" s="33"/>
      <c r="K39" s="33"/>
      <c r="L39" s="33">
        <v>2</v>
      </c>
      <c r="M39" s="33" t="s">
        <v>238</v>
      </c>
      <c r="N39" s="24">
        <v>4249</v>
      </c>
      <c r="O39" s="19">
        <v>110</v>
      </c>
      <c r="P39" s="19" t="s">
        <v>225</v>
      </c>
      <c r="Q39" s="19" t="s">
        <v>420</v>
      </c>
      <c r="R39" s="24">
        <v>8200</v>
      </c>
      <c r="S39" s="48">
        <v>381456</v>
      </c>
      <c r="T39" s="36"/>
      <c r="U39" s="23">
        <v>2007</v>
      </c>
      <c r="V39" s="23" t="s">
        <v>239</v>
      </c>
      <c r="W39" s="19"/>
      <c r="X39" s="19"/>
      <c r="Y39" s="19"/>
      <c r="Z39" s="19" t="s">
        <v>624</v>
      </c>
      <c r="AA39" s="19"/>
      <c r="AB39" s="19" t="s">
        <v>622</v>
      </c>
      <c r="AC39" s="19" t="s">
        <v>623</v>
      </c>
      <c r="AD39" s="28" t="s">
        <v>186</v>
      </c>
      <c r="AE39" s="25" t="s">
        <v>184</v>
      </c>
      <c r="AF39" s="25" t="s">
        <v>185</v>
      </c>
      <c r="AG39" s="25" t="s">
        <v>184</v>
      </c>
      <c r="AH39" s="24">
        <v>93000</v>
      </c>
      <c r="AI39" s="24">
        <v>80000</v>
      </c>
      <c r="AJ39" s="77">
        <v>80000</v>
      </c>
      <c r="AK39" s="34" t="s">
        <v>233</v>
      </c>
      <c r="AL39" s="25"/>
      <c r="AM39" s="25"/>
      <c r="AN39" s="25"/>
      <c r="AO39" s="25"/>
      <c r="AP39" s="25"/>
      <c r="AQ39" s="25"/>
      <c r="AR39" s="19"/>
      <c r="AS39" s="19"/>
      <c r="AT39" s="26"/>
      <c r="AU39" s="19" t="s">
        <v>673</v>
      </c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</row>
    <row r="40" spans="1:179" x14ac:dyDescent="0.25">
      <c r="A40" s="22">
        <v>39</v>
      </c>
      <c r="B40" s="33" t="s">
        <v>240</v>
      </c>
      <c r="C40" s="34" t="s">
        <v>241</v>
      </c>
      <c r="D40" s="33" t="s">
        <v>41</v>
      </c>
      <c r="E40" s="35" t="s">
        <v>234</v>
      </c>
      <c r="F40" s="33" t="s">
        <v>235</v>
      </c>
      <c r="G40" s="34" t="s">
        <v>236</v>
      </c>
      <c r="H40" s="33" t="s">
        <v>237</v>
      </c>
      <c r="I40" s="82"/>
      <c r="J40" s="33"/>
      <c r="K40" s="33"/>
      <c r="L40" s="33">
        <v>2</v>
      </c>
      <c r="M40" s="33" t="s">
        <v>242</v>
      </c>
      <c r="N40" s="24">
        <v>4249</v>
      </c>
      <c r="O40" s="19">
        <v>110</v>
      </c>
      <c r="P40" s="19" t="s">
        <v>225</v>
      </c>
      <c r="Q40" s="19" t="s">
        <v>420</v>
      </c>
      <c r="R40" s="24">
        <v>8200</v>
      </c>
      <c r="S40" s="48">
        <v>558709</v>
      </c>
      <c r="T40" s="36"/>
      <c r="U40" s="23">
        <v>2007</v>
      </c>
      <c r="V40" s="23" t="s">
        <v>239</v>
      </c>
      <c r="W40" s="19"/>
      <c r="X40" s="19"/>
      <c r="Y40" s="19"/>
      <c r="Z40" s="19" t="s">
        <v>624</v>
      </c>
      <c r="AA40" s="19"/>
      <c r="AB40" s="19" t="s">
        <v>622</v>
      </c>
      <c r="AC40" s="19" t="s">
        <v>623</v>
      </c>
      <c r="AD40" s="28" t="s">
        <v>186</v>
      </c>
      <c r="AE40" s="25" t="s">
        <v>184</v>
      </c>
      <c r="AF40" s="25" t="s">
        <v>185</v>
      </c>
      <c r="AG40" s="25" t="s">
        <v>184</v>
      </c>
      <c r="AH40" s="24">
        <v>88000</v>
      </c>
      <c r="AI40" s="24">
        <v>75000</v>
      </c>
      <c r="AJ40" s="77">
        <v>75000</v>
      </c>
      <c r="AK40" s="34" t="s">
        <v>241</v>
      </c>
      <c r="AL40" s="25"/>
      <c r="AM40" s="25"/>
      <c r="AN40" s="25"/>
      <c r="AO40" s="25"/>
      <c r="AP40" s="25"/>
      <c r="AQ40" s="25"/>
      <c r="AR40" s="19"/>
      <c r="AS40" s="19"/>
      <c r="AT40" s="26"/>
      <c r="AU40" s="19" t="s">
        <v>673</v>
      </c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</row>
    <row r="41" spans="1:179" x14ac:dyDescent="0.25">
      <c r="A41" s="22">
        <v>40</v>
      </c>
      <c r="B41" s="33" t="s">
        <v>243</v>
      </c>
      <c r="C41" s="33" t="s">
        <v>244</v>
      </c>
      <c r="D41" s="33" t="s">
        <v>46</v>
      </c>
      <c r="E41" s="35" t="s">
        <v>245</v>
      </c>
      <c r="F41" s="33" t="s">
        <v>235</v>
      </c>
      <c r="G41" s="33" t="s">
        <v>246</v>
      </c>
      <c r="H41" s="33" t="s">
        <v>247</v>
      </c>
      <c r="I41" s="82"/>
      <c r="J41" s="33"/>
      <c r="K41" s="33"/>
      <c r="L41" s="33">
        <v>2</v>
      </c>
      <c r="M41" s="33" t="s">
        <v>248</v>
      </c>
      <c r="N41" s="24">
        <v>2461</v>
      </c>
      <c r="O41" s="19">
        <v>110</v>
      </c>
      <c r="P41" s="19" t="s">
        <v>225</v>
      </c>
      <c r="Q41" s="19" t="s">
        <v>420</v>
      </c>
      <c r="R41" s="24">
        <v>5810</v>
      </c>
      <c r="S41" s="49">
        <v>522774</v>
      </c>
      <c r="T41" s="37"/>
      <c r="U41" s="33">
        <v>2007</v>
      </c>
      <c r="V41" s="33" t="s">
        <v>249</v>
      </c>
      <c r="W41" s="19"/>
      <c r="X41" s="19"/>
      <c r="Y41" s="19"/>
      <c r="Z41" s="19" t="s">
        <v>624</v>
      </c>
      <c r="AA41" s="19"/>
      <c r="AB41" s="19" t="s">
        <v>622</v>
      </c>
      <c r="AC41" s="19" t="s">
        <v>623</v>
      </c>
      <c r="AD41" s="28" t="s">
        <v>186</v>
      </c>
      <c r="AE41" s="25" t="s">
        <v>184</v>
      </c>
      <c r="AF41" s="25" t="s">
        <v>185</v>
      </c>
      <c r="AG41" s="25" t="s">
        <v>184</v>
      </c>
      <c r="AH41" s="24">
        <v>94500</v>
      </c>
      <c r="AI41" s="24">
        <v>85000</v>
      </c>
      <c r="AJ41" s="77">
        <v>85000</v>
      </c>
      <c r="AK41" s="33" t="s">
        <v>244</v>
      </c>
      <c r="AL41" s="25"/>
      <c r="AM41" s="25"/>
      <c r="AN41" s="25"/>
      <c r="AO41" s="25"/>
      <c r="AP41" s="25"/>
      <c r="AQ41" s="25"/>
      <c r="AR41" s="19"/>
      <c r="AS41" s="19"/>
      <c r="AT41" s="26"/>
      <c r="AU41" s="19" t="s">
        <v>673</v>
      </c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</row>
    <row r="42" spans="1:179" x14ac:dyDescent="0.25">
      <c r="A42" s="22">
        <v>41</v>
      </c>
      <c r="B42" s="33" t="s">
        <v>250</v>
      </c>
      <c r="C42" s="33" t="s">
        <v>251</v>
      </c>
      <c r="D42" s="33" t="s">
        <v>46</v>
      </c>
      <c r="E42" s="35" t="s">
        <v>245</v>
      </c>
      <c r="F42" s="33" t="s">
        <v>235</v>
      </c>
      <c r="G42" s="33" t="s">
        <v>246</v>
      </c>
      <c r="H42" s="33" t="s">
        <v>247</v>
      </c>
      <c r="I42" s="82"/>
      <c r="J42" s="33"/>
      <c r="K42" s="33"/>
      <c r="L42" s="33">
        <v>2</v>
      </c>
      <c r="M42" s="33" t="s">
        <v>252</v>
      </c>
      <c r="N42" s="24">
        <v>2461</v>
      </c>
      <c r="O42" s="19">
        <v>110</v>
      </c>
      <c r="P42" s="19" t="s">
        <v>225</v>
      </c>
      <c r="Q42" s="19" t="s">
        <v>420</v>
      </c>
      <c r="R42" s="24">
        <v>5810</v>
      </c>
      <c r="S42" s="49">
        <v>591284</v>
      </c>
      <c r="T42" s="37"/>
      <c r="U42" s="33">
        <v>2007</v>
      </c>
      <c r="V42" s="33" t="s">
        <v>249</v>
      </c>
      <c r="W42" s="19"/>
      <c r="X42" s="19"/>
      <c r="Y42" s="19"/>
      <c r="Z42" s="19" t="s">
        <v>624</v>
      </c>
      <c r="AA42" s="19"/>
      <c r="AB42" s="19" t="s">
        <v>622</v>
      </c>
      <c r="AC42" s="19" t="s">
        <v>623</v>
      </c>
      <c r="AD42" s="28" t="s">
        <v>186</v>
      </c>
      <c r="AE42" s="25" t="s">
        <v>184</v>
      </c>
      <c r="AF42" s="25" t="s">
        <v>185</v>
      </c>
      <c r="AG42" s="25" t="s">
        <v>184</v>
      </c>
      <c r="AH42" s="24">
        <v>91600</v>
      </c>
      <c r="AI42" s="24">
        <v>85000</v>
      </c>
      <c r="AJ42" s="77">
        <v>85000</v>
      </c>
      <c r="AK42" s="33" t="s">
        <v>251</v>
      </c>
      <c r="AL42" s="25"/>
      <c r="AM42" s="25"/>
      <c r="AN42" s="25"/>
      <c r="AO42" s="25"/>
      <c r="AP42" s="25"/>
      <c r="AQ42" s="25"/>
      <c r="AR42" s="19"/>
      <c r="AS42" s="19"/>
      <c r="AT42" s="26"/>
      <c r="AU42" s="19" t="s">
        <v>673</v>
      </c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</row>
    <row r="43" spans="1:179" x14ac:dyDescent="0.25">
      <c r="A43" s="22">
        <v>42</v>
      </c>
      <c r="B43" s="33" t="s">
        <v>253</v>
      </c>
      <c r="C43" s="34" t="s">
        <v>254</v>
      </c>
      <c r="D43" s="33" t="s">
        <v>46</v>
      </c>
      <c r="E43" s="35" t="s">
        <v>255</v>
      </c>
      <c r="F43" s="33" t="s">
        <v>235</v>
      </c>
      <c r="G43" s="34" t="s">
        <v>256</v>
      </c>
      <c r="H43" s="33" t="s">
        <v>257</v>
      </c>
      <c r="I43" s="82"/>
      <c r="J43" s="33"/>
      <c r="K43" s="33"/>
      <c r="L43" s="33">
        <v>2</v>
      </c>
      <c r="M43" s="33" t="s">
        <v>258</v>
      </c>
      <c r="N43" s="24">
        <v>11967</v>
      </c>
      <c r="O43" s="19">
        <v>228</v>
      </c>
      <c r="P43" s="19" t="s">
        <v>225</v>
      </c>
      <c r="Q43" s="19" t="s">
        <v>420</v>
      </c>
      <c r="R43" s="24">
        <v>18000</v>
      </c>
      <c r="S43" s="50">
        <v>829060</v>
      </c>
      <c r="T43" s="36"/>
      <c r="U43" s="23">
        <v>1999</v>
      </c>
      <c r="V43" s="23" t="s">
        <v>259</v>
      </c>
      <c r="W43" s="19"/>
      <c r="X43" s="19"/>
      <c r="Y43" s="19"/>
      <c r="Z43" s="19" t="s">
        <v>624</v>
      </c>
      <c r="AA43" s="19"/>
      <c r="AB43" s="19" t="s">
        <v>622</v>
      </c>
      <c r="AC43" s="19" t="s">
        <v>623</v>
      </c>
      <c r="AD43" s="28" t="s">
        <v>186</v>
      </c>
      <c r="AE43" s="25" t="s">
        <v>184</v>
      </c>
      <c r="AF43" s="25" t="s">
        <v>185</v>
      </c>
      <c r="AG43" s="25" t="s">
        <v>184</v>
      </c>
      <c r="AH43" s="24">
        <v>44000</v>
      </c>
      <c r="AI43" s="24">
        <v>40000</v>
      </c>
      <c r="AJ43" s="77">
        <v>40000</v>
      </c>
      <c r="AK43" s="34" t="s">
        <v>254</v>
      </c>
      <c r="AL43" s="25"/>
      <c r="AM43" s="25"/>
      <c r="AN43" s="25"/>
      <c r="AO43" s="25"/>
      <c r="AP43" s="25"/>
      <c r="AQ43" s="25"/>
      <c r="AR43" s="19"/>
      <c r="AS43" s="19"/>
      <c r="AT43" s="26"/>
      <c r="AU43" s="19" t="s">
        <v>673</v>
      </c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</row>
    <row r="44" spans="1:179" x14ac:dyDescent="0.25">
      <c r="A44" s="22">
        <v>43</v>
      </c>
      <c r="B44" s="33" t="s">
        <v>260</v>
      </c>
      <c r="C44" s="33" t="s">
        <v>261</v>
      </c>
      <c r="D44" s="33" t="s">
        <v>111</v>
      </c>
      <c r="E44" s="35" t="s">
        <v>262</v>
      </c>
      <c r="F44" s="33" t="s">
        <v>235</v>
      </c>
      <c r="G44" s="33" t="s">
        <v>256</v>
      </c>
      <c r="H44" s="33" t="s">
        <v>257</v>
      </c>
      <c r="I44" s="82"/>
      <c r="J44" s="33"/>
      <c r="K44" s="33"/>
      <c r="L44" s="33">
        <v>2</v>
      </c>
      <c r="M44" s="33" t="s">
        <v>263</v>
      </c>
      <c r="N44" s="24">
        <v>11967</v>
      </c>
      <c r="O44" s="19">
        <v>228</v>
      </c>
      <c r="P44" s="19" t="s">
        <v>225</v>
      </c>
      <c r="Q44" s="19" t="s">
        <v>420</v>
      </c>
      <c r="R44" s="24">
        <v>18000</v>
      </c>
      <c r="S44" s="50">
        <v>886410</v>
      </c>
      <c r="T44" s="36"/>
      <c r="U44" s="23">
        <v>1999</v>
      </c>
      <c r="V44" s="23" t="s">
        <v>264</v>
      </c>
      <c r="W44" s="19"/>
      <c r="X44" s="19"/>
      <c r="Y44" s="19"/>
      <c r="Z44" s="19" t="s">
        <v>624</v>
      </c>
      <c r="AA44" s="19"/>
      <c r="AB44" s="19" t="s">
        <v>622</v>
      </c>
      <c r="AC44" s="19" t="s">
        <v>623</v>
      </c>
      <c r="AD44" s="28" t="s">
        <v>186</v>
      </c>
      <c r="AE44" s="25" t="s">
        <v>184</v>
      </c>
      <c r="AF44" s="25" t="s">
        <v>185</v>
      </c>
      <c r="AG44" s="25" t="s">
        <v>184</v>
      </c>
      <c r="AH44" s="24">
        <v>44000</v>
      </c>
      <c r="AI44" s="24">
        <v>40000</v>
      </c>
      <c r="AJ44" s="77">
        <v>40000</v>
      </c>
      <c r="AK44" s="33" t="s">
        <v>261</v>
      </c>
      <c r="AL44" s="25"/>
      <c r="AM44" s="25"/>
      <c r="AN44" s="25"/>
      <c r="AO44" s="25"/>
      <c r="AP44" s="25"/>
      <c r="AQ44" s="25"/>
      <c r="AR44" s="19"/>
      <c r="AS44" s="19"/>
      <c r="AT44" s="26"/>
      <c r="AU44" s="19" t="s">
        <v>673</v>
      </c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</row>
    <row r="45" spans="1:179" x14ac:dyDescent="0.25">
      <c r="A45" s="22">
        <v>44</v>
      </c>
      <c r="B45" s="33" t="s">
        <v>265</v>
      </c>
      <c r="C45" s="34" t="s">
        <v>266</v>
      </c>
      <c r="D45" s="33" t="s">
        <v>111</v>
      </c>
      <c r="E45" s="35" t="s">
        <v>267</v>
      </c>
      <c r="F45" s="33" t="s">
        <v>235</v>
      </c>
      <c r="G45" s="34" t="s">
        <v>256</v>
      </c>
      <c r="H45" s="33" t="s">
        <v>268</v>
      </c>
      <c r="I45" s="82"/>
      <c r="J45" s="33"/>
      <c r="K45" s="33"/>
      <c r="L45" s="33">
        <v>2</v>
      </c>
      <c r="M45" s="33" t="s">
        <v>269</v>
      </c>
      <c r="N45" s="24">
        <v>11967</v>
      </c>
      <c r="O45" s="19">
        <v>228</v>
      </c>
      <c r="P45" s="19" t="s">
        <v>225</v>
      </c>
      <c r="Q45" s="19" t="s">
        <v>420</v>
      </c>
      <c r="R45" s="24">
        <v>18000</v>
      </c>
      <c r="S45" s="50">
        <v>1642702</v>
      </c>
      <c r="T45" s="36"/>
      <c r="U45" s="23">
        <v>1996</v>
      </c>
      <c r="V45" s="23" t="s">
        <v>270</v>
      </c>
      <c r="W45" s="19"/>
      <c r="X45" s="19"/>
      <c r="Y45" s="19"/>
      <c r="Z45" s="19" t="s">
        <v>624</v>
      </c>
      <c r="AA45" s="19"/>
      <c r="AB45" s="19" t="s">
        <v>622</v>
      </c>
      <c r="AC45" s="19" t="s">
        <v>623</v>
      </c>
      <c r="AD45" s="28" t="s">
        <v>186</v>
      </c>
      <c r="AE45" s="25" t="s">
        <v>184</v>
      </c>
      <c r="AF45" s="25" t="s">
        <v>185</v>
      </c>
      <c r="AG45" s="25" t="s">
        <v>184</v>
      </c>
      <c r="AH45" s="24">
        <v>45000</v>
      </c>
      <c r="AI45" s="24">
        <v>40000</v>
      </c>
      <c r="AJ45" s="77">
        <v>40000</v>
      </c>
      <c r="AK45" s="34" t="s">
        <v>266</v>
      </c>
      <c r="AL45" s="25"/>
      <c r="AM45" s="25"/>
      <c r="AN45" s="25"/>
      <c r="AO45" s="25"/>
      <c r="AP45" s="25"/>
      <c r="AQ45" s="25"/>
      <c r="AR45" s="19"/>
      <c r="AS45" s="19"/>
      <c r="AT45" s="26"/>
      <c r="AU45" s="19" t="s">
        <v>673</v>
      </c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</row>
    <row r="46" spans="1:179" x14ac:dyDescent="0.25">
      <c r="A46" s="22">
        <v>45</v>
      </c>
      <c r="B46" s="33" t="s">
        <v>271</v>
      </c>
      <c r="C46" s="34" t="s">
        <v>272</v>
      </c>
      <c r="D46" s="33" t="s">
        <v>111</v>
      </c>
      <c r="E46" s="35" t="s">
        <v>273</v>
      </c>
      <c r="F46" s="33" t="s">
        <v>235</v>
      </c>
      <c r="G46" s="34" t="s">
        <v>256</v>
      </c>
      <c r="H46" s="33" t="s">
        <v>268</v>
      </c>
      <c r="I46" s="82"/>
      <c r="J46" s="33"/>
      <c r="K46" s="33"/>
      <c r="L46" s="33">
        <v>2</v>
      </c>
      <c r="M46" s="33" t="s">
        <v>274</v>
      </c>
      <c r="N46" s="24">
        <v>11967</v>
      </c>
      <c r="O46" s="19">
        <v>228</v>
      </c>
      <c r="P46" s="19" t="s">
        <v>225</v>
      </c>
      <c r="Q46" s="19" t="s">
        <v>420</v>
      </c>
      <c r="R46" s="24">
        <v>18000</v>
      </c>
      <c r="S46" s="50">
        <v>1078888</v>
      </c>
      <c r="T46" s="36"/>
      <c r="U46" s="23">
        <v>1995</v>
      </c>
      <c r="V46" s="23" t="s">
        <v>275</v>
      </c>
      <c r="W46" s="19"/>
      <c r="X46" s="19"/>
      <c r="Y46" s="19"/>
      <c r="Z46" s="19" t="s">
        <v>624</v>
      </c>
      <c r="AA46" s="19"/>
      <c r="AB46" s="19" t="s">
        <v>622</v>
      </c>
      <c r="AC46" s="19" t="s">
        <v>623</v>
      </c>
      <c r="AD46" s="28" t="s">
        <v>186</v>
      </c>
      <c r="AE46" s="25" t="s">
        <v>184</v>
      </c>
      <c r="AF46" s="25" t="s">
        <v>185</v>
      </c>
      <c r="AG46" s="25" t="s">
        <v>184</v>
      </c>
      <c r="AH46" s="24">
        <v>40000</v>
      </c>
      <c r="AI46" s="24">
        <v>35000</v>
      </c>
      <c r="AJ46" s="77">
        <v>35000</v>
      </c>
      <c r="AK46" s="34" t="s">
        <v>272</v>
      </c>
      <c r="AL46" s="25"/>
      <c r="AM46" s="25"/>
      <c r="AN46" s="25"/>
      <c r="AO46" s="25"/>
      <c r="AP46" s="25"/>
      <c r="AQ46" s="25"/>
      <c r="AR46" s="19"/>
      <c r="AS46" s="19"/>
      <c r="AT46" s="26"/>
      <c r="AU46" s="19" t="s">
        <v>673</v>
      </c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</row>
    <row r="47" spans="1:179" x14ac:dyDescent="0.25">
      <c r="A47" s="22">
        <v>46</v>
      </c>
      <c r="B47" s="33" t="s">
        <v>276</v>
      </c>
      <c r="C47" s="34" t="s">
        <v>277</v>
      </c>
      <c r="D47" s="33" t="s">
        <v>111</v>
      </c>
      <c r="E47" s="35" t="s">
        <v>278</v>
      </c>
      <c r="F47" s="33" t="s">
        <v>235</v>
      </c>
      <c r="G47" s="34" t="s">
        <v>279</v>
      </c>
      <c r="H47" s="33" t="s">
        <v>268</v>
      </c>
      <c r="I47" s="82"/>
      <c r="J47" s="33"/>
      <c r="K47" s="33"/>
      <c r="L47" s="33">
        <v>2</v>
      </c>
      <c r="M47" s="33" t="s">
        <v>280</v>
      </c>
      <c r="N47" s="24">
        <v>11967</v>
      </c>
      <c r="O47" s="19">
        <v>228</v>
      </c>
      <c r="P47" s="19" t="s">
        <v>225</v>
      </c>
      <c r="Q47" s="19" t="s">
        <v>420</v>
      </c>
      <c r="R47" s="24">
        <v>18000</v>
      </c>
      <c r="S47" s="50">
        <v>1598284</v>
      </c>
      <c r="T47" s="36"/>
      <c r="U47" s="23">
        <v>1999</v>
      </c>
      <c r="V47" s="23" t="s">
        <v>42</v>
      </c>
      <c r="W47" s="19"/>
      <c r="X47" s="19"/>
      <c r="Y47" s="19"/>
      <c r="Z47" s="19" t="s">
        <v>624</v>
      </c>
      <c r="AA47" s="19"/>
      <c r="AB47" s="19" t="s">
        <v>622</v>
      </c>
      <c r="AC47" s="19" t="s">
        <v>623</v>
      </c>
      <c r="AD47" s="28" t="s">
        <v>186</v>
      </c>
      <c r="AE47" s="25" t="s">
        <v>184</v>
      </c>
      <c r="AF47" s="25" t="s">
        <v>185</v>
      </c>
      <c r="AG47" s="25" t="s">
        <v>184</v>
      </c>
      <c r="AH47" s="24">
        <v>43000</v>
      </c>
      <c r="AI47" s="24">
        <v>35000</v>
      </c>
      <c r="AJ47" s="77">
        <v>35000</v>
      </c>
      <c r="AK47" s="34" t="s">
        <v>277</v>
      </c>
      <c r="AL47" s="25"/>
      <c r="AM47" s="25"/>
      <c r="AN47" s="25"/>
      <c r="AO47" s="25"/>
      <c r="AP47" s="25"/>
      <c r="AQ47" s="25"/>
      <c r="AR47" s="19"/>
      <c r="AS47" s="19"/>
      <c r="AT47" s="26"/>
      <c r="AU47" s="19" t="s">
        <v>673</v>
      </c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</row>
    <row r="48" spans="1:179" x14ac:dyDescent="0.25">
      <c r="A48" s="22">
        <v>47</v>
      </c>
      <c r="B48" s="33" t="s">
        <v>281</v>
      </c>
      <c r="C48" s="34" t="s">
        <v>282</v>
      </c>
      <c r="D48" s="33" t="s">
        <v>111</v>
      </c>
      <c r="E48" s="35" t="s">
        <v>283</v>
      </c>
      <c r="F48" s="33" t="s">
        <v>235</v>
      </c>
      <c r="G48" s="34" t="s">
        <v>279</v>
      </c>
      <c r="H48" s="33" t="s">
        <v>284</v>
      </c>
      <c r="I48" s="82"/>
      <c r="J48" s="33"/>
      <c r="K48" s="33"/>
      <c r="L48" s="33">
        <v>2</v>
      </c>
      <c r="M48" s="33" t="s">
        <v>285</v>
      </c>
      <c r="N48" s="24">
        <v>11967</v>
      </c>
      <c r="O48" s="19">
        <v>228</v>
      </c>
      <c r="P48" s="19" t="s">
        <v>225</v>
      </c>
      <c r="Q48" s="19" t="s">
        <v>420</v>
      </c>
      <c r="R48" s="24">
        <v>18000</v>
      </c>
      <c r="S48" s="50">
        <v>1538630</v>
      </c>
      <c r="T48" s="36"/>
      <c r="U48" s="23">
        <v>2001</v>
      </c>
      <c r="V48" s="23" t="s">
        <v>286</v>
      </c>
      <c r="W48" s="19"/>
      <c r="X48" s="19"/>
      <c r="Y48" s="19"/>
      <c r="Z48" s="19" t="s">
        <v>624</v>
      </c>
      <c r="AA48" s="19"/>
      <c r="AB48" s="19" t="s">
        <v>622</v>
      </c>
      <c r="AC48" s="19" t="s">
        <v>623</v>
      </c>
      <c r="AD48" s="28" t="s">
        <v>186</v>
      </c>
      <c r="AE48" s="25" t="s">
        <v>184</v>
      </c>
      <c r="AF48" s="25" t="s">
        <v>185</v>
      </c>
      <c r="AG48" s="25" t="s">
        <v>184</v>
      </c>
      <c r="AH48" s="24">
        <v>100000</v>
      </c>
      <c r="AI48" s="24">
        <v>75000</v>
      </c>
      <c r="AJ48" s="77">
        <v>75000</v>
      </c>
      <c r="AK48" s="34" t="s">
        <v>282</v>
      </c>
      <c r="AL48" s="25"/>
      <c r="AM48" s="25"/>
      <c r="AN48" s="25"/>
      <c r="AO48" s="25"/>
      <c r="AP48" s="25"/>
      <c r="AQ48" s="25"/>
      <c r="AR48" s="19"/>
      <c r="AS48" s="19"/>
      <c r="AT48" s="26"/>
      <c r="AU48" s="19" t="s">
        <v>673</v>
      </c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</row>
    <row r="49" spans="1:179" x14ac:dyDescent="0.25">
      <c r="A49" s="22">
        <v>48</v>
      </c>
      <c r="B49" s="33" t="s">
        <v>287</v>
      </c>
      <c r="C49" s="38" t="s">
        <v>288</v>
      </c>
      <c r="D49" s="33" t="s">
        <v>111</v>
      </c>
      <c r="E49" s="35" t="s">
        <v>289</v>
      </c>
      <c r="F49" s="33" t="s">
        <v>235</v>
      </c>
      <c r="G49" s="38" t="s">
        <v>256</v>
      </c>
      <c r="H49" s="33" t="s">
        <v>284</v>
      </c>
      <c r="I49" s="82"/>
      <c r="J49" s="33"/>
      <c r="K49" s="33"/>
      <c r="L49" s="33">
        <v>2</v>
      </c>
      <c r="M49" s="38" t="s">
        <v>290</v>
      </c>
      <c r="N49" s="24">
        <v>11967</v>
      </c>
      <c r="O49" s="19">
        <v>228</v>
      </c>
      <c r="P49" s="19" t="s">
        <v>225</v>
      </c>
      <c r="Q49" s="19" t="s">
        <v>420</v>
      </c>
      <c r="R49" s="24">
        <v>18000</v>
      </c>
      <c r="S49" s="50">
        <v>630203</v>
      </c>
      <c r="T49" s="31"/>
      <c r="U49" s="39">
        <v>2004</v>
      </c>
      <c r="V49" s="37" t="s">
        <v>291</v>
      </c>
      <c r="W49" s="19"/>
      <c r="X49" s="19"/>
      <c r="Y49" s="19"/>
      <c r="Z49" s="19" t="s">
        <v>624</v>
      </c>
      <c r="AA49" s="19"/>
      <c r="AB49" s="19" t="s">
        <v>622</v>
      </c>
      <c r="AC49" s="19" t="s">
        <v>623</v>
      </c>
      <c r="AD49" s="28" t="s">
        <v>186</v>
      </c>
      <c r="AE49" s="25" t="s">
        <v>184</v>
      </c>
      <c r="AF49" s="25" t="s">
        <v>185</v>
      </c>
      <c r="AG49" s="25" t="s">
        <v>184</v>
      </c>
      <c r="AH49" s="24">
        <v>110000</v>
      </c>
      <c r="AI49" s="24">
        <v>80000</v>
      </c>
      <c r="AJ49" s="77">
        <f>AI49</f>
        <v>80000</v>
      </c>
      <c r="AK49" s="38" t="s">
        <v>288</v>
      </c>
      <c r="AL49" s="25"/>
      <c r="AM49" s="25"/>
      <c r="AN49" s="25"/>
      <c r="AO49" s="25"/>
      <c r="AP49" s="25"/>
      <c r="AQ49" s="25"/>
      <c r="AR49" s="19"/>
      <c r="AS49" s="19"/>
      <c r="AT49" s="26"/>
      <c r="AU49" s="19" t="s">
        <v>673</v>
      </c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</row>
    <row r="50" spans="1:179" x14ac:dyDescent="0.25">
      <c r="A50" s="22">
        <v>49</v>
      </c>
      <c r="B50" s="33" t="s">
        <v>292</v>
      </c>
      <c r="C50" s="34" t="s">
        <v>293</v>
      </c>
      <c r="D50" s="33" t="s">
        <v>41</v>
      </c>
      <c r="E50" s="35" t="s">
        <v>294</v>
      </c>
      <c r="F50" s="33" t="s">
        <v>235</v>
      </c>
      <c r="G50" s="34" t="s">
        <v>200</v>
      </c>
      <c r="H50" s="33" t="s">
        <v>295</v>
      </c>
      <c r="I50" s="82"/>
      <c r="J50" s="33"/>
      <c r="K50" s="33"/>
      <c r="L50" s="33">
        <v>2</v>
      </c>
      <c r="M50" s="33" t="s">
        <v>296</v>
      </c>
      <c r="N50" s="24">
        <v>5880</v>
      </c>
      <c r="O50" s="19">
        <v>176</v>
      </c>
      <c r="P50" s="19" t="s">
        <v>225</v>
      </c>
      <c r="Q50" s="19" t="s">
        <v>420</v>
      </c>
      <c r="R50" s="24">
        <v>14000</v>
      </c>
      <c r="S50" s="51">
        <v>955848</v>
      </c>
      <c r="T50" s="36"/>
      <c r="U50" s="23">
        <v>2006</v>
      </c>
      <c r="V50" s="23" t="s">
        <v>297</v>
      </c>
      <c r="W50" s="19"/>
      <c r="X50" s="19"/>
      <c r="Y50" s="19"/>
      <c r="Z50" s="19" t="s">
        <v>624</v>
      </c>
      <c r="AA50" s="19"/>
      <c r="AB50" s="19" t="s">
        <v>622</v>
      </c>
      <c r="AC50" s="19" t="s">
        <v>623</v>
      </c>
      <c r="AD50" s="28" t="s">
        <v>186</v>
      </c>
      <c r="AE50" s="25" t="s">
        <v>184</v>
      </c>
      <c r="AF50" s="25" t="s">
        <v>185</v>
      </c>
      <c r="AG50" s="25" t="s">
        <v>184</v>
      </c>
      <c r="AH50" s="24">
        <v>55000</v>
      </c>
      <c r="AI50" s="24">
        <v>40000</v>
      </c>
      <c r="AJ50" s="77">
        <f t="shared" ref="AJ50:AJ74" si="2">AI50</f>
        <v>40000</v>
      </c>
      <c r="AK50" s="34" t="s">
        <v>293</v>
      </c>
      <c r="AL50" s="25"/>
      <c r="AM50" s="25"/>
      <c r="AN50" s="25"/>
      <c r="AO50" s="25"/>
      <c r="AP50" s="25"/>
      <c r="AQ50" s="25"/>
      <c r="AR50" s="19"/>
      <c r="AS50" s="19"/>
      <c r="AT50" s="26"/>
      <c r="AU50" s="19" t="s">
        <v>673</v>
      </c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</row>
    <row r="51" spans="1:179" x14ac:dyDescent="0.25">
      <c r="A51" s="22">
        <v>50</v>
      </c>
      <c r="B51" s="33" t="s">
        <v>298</v>
      </c>
      <c r="C51" s="34" t="s">
        <v>299</v>
      </c>
      <c r="D51" s="33" t="s">
        <v>64</v>
      </c>
      <c r="E51" s="35" t="s">
        <v>294</v>
      </c>
      <c r="F51" s="33" t="s">
        <v>235</v>
      </c>
      <c r="G51" s="34" t="s">
        <v>200</v>
      </c>
      <c r="H51" s="33" t="s">
        <v>295</v>
      </c>
      <c r="I51" s="82"/>
      <c r="J51" s="33"/>
      <c r="K51" s="33"/>
      <c r="L51" s="33">
        <v>2</v>
      </c>
      <c r="M51" s="33" t="s">
        <v>300</v>
      </c>
      <c r="N51" s="24">
        <v>5880</v>
      </c>
      <c r="O51" s="19">
        <v>176</v>
      </c>
      <c r="P51" s="19" t="s">
        <v>225</v>
      </c>
      <c r="Q51" s="19" t="s">
        <v>420</v>
      </c>
      <c r="R51" s="24">
        <v>14000</v>
      </c>
      <c r="S51" s="51">
        <v>1139080</v>
      </c>
      <c r="T51" s="40"/>
      <c r="U51" s="23">
        <v>2006</v>
      </c>
      <c r="V51" s="23" t="s">
        <v>297</v>
      </c>
      <c r="W51" s="19"/>
      <c r="X51" s="19"/>
      <c r="Y51" s="19"/>
      <c r="Z51" s="19" t="s">
        <v>624</v>
      </c>
      <c r="AA51" s="19"/>
      <c r="AB51" s="19" t="s">
        <v>622</v>
      </c>
      <c r="AC51" s="19" t="s">
        <v>623</v>
      </c>
      <c r="AD51" s="28" t="s">
        <v>186</v>
      </c>
      <c r="AE51" s="25" t="s">
        <v>184</v>
      </c>
      <c r="AF51" s="25" t="s">
        <v>185</v>
      </c>
      <c r="AG51" s="25" t="s">
        <v>184</v>
      </c>
      <c r="AH51" s="24">
        <v>55000</v>
      </c>
      <c r="AI51" s="24">
        <v>45000</v>
      </c>
      <c r="AJ51" s="77">
        <f t="shared" si="2"/>
        <v>45000</v>
      </c>
      <c r="AK51" s="34" t="s">
        <v>299</v>
      </c>
      <c r="AL51" s="25"/>
      <c r="AM51" s="25"/>
      <c r="AN51" s="25"/>
      <c r="AO51" s="25"/>
      <c r="AP51" s="25"/>
      <c r="AQ51" s="25"/>
      <c r="AR51" s="19"/>
      <c r="AS51" s="19"/>
      <c r="AT51" s="26"/>
      <c r="AU51" s="19" t="s">
        <v>673</v>
      </c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</row>
    <row r="52" spans="1:179" x14ac:dyDescent="0.25">
      <c r="A52" s="22">
        <v>51</v>
      </c>
      <c r="B52" s="33" t="s">
        <v>301</v>
      </c>
      <c r="C52" s="34" t="s">
        <v>302</v>
      </c>
      <c r="D52" s="33" t="s">
        <v>64</v>
      </c>
      <c r="E52" s="35" t="s">
        <v>303</v>
      </c>
      <c r="F52" s="33" t="s">
        <v>235</v>
      </c>
      <c r="G52" s="34" t="s">
        <v>200</v>
      </c>
      <c r="H52" s="33" t="s">
        <v>304</v>
      </c>
      <c r="I52" s="82"/>
      <c r="J52" s="33"/>
      <c r="K52" s="33"/>
      <c r="L52" s="33">
        <v>2</v>
      </c>
      <c r="M52" s="33" t="s">
        <v>305</v>
      </c>
      <c r="N52" s="24">
        <v>5880</v>
      </c>
      <c r="O52" s="19">
        <v>176</v>
      </c>
      <c r="P52" s="19" t="s">
        <v>225</v>
      </c>
      <c r="Q52" s="19" t="s">
        <v>420</v>
      </c>
      <c r="R52" s="24">
        <v>14000</v>
      </c>
      <c r="S52" s="52">
        <v>971891</v>
      </c>
      <c r="T52" s="40"/>
      <c r="U52" s="23">
        <v>2007</v>
      </c>
      <c r="V52" s="23" t="s">
        <v>306</v>
      </c>
      <c r="W52" s="19"/>
      <c r="X52" s="19"/>
      <c r="Y52" s="19"/>
      <c r="Z52" s="19" t="s">
        <v>624</v>
      </c>
      <c r="AA52" s="19"/>
      <c r="AB52" s="19" t="s">
        <v>622</v>
      </c>
      <c r="AC52" s="19" t="s">
        <v>623</v>
      </c>
      <c r="AD52" s="28" t="s">
        <v>186</v>
      </c>
      <c r="AE52" s="25" t="s">
        <v>184</v>
      </c>
      <c r="AF52" s="25" t="s">
        <v>185</v>
      </c>
      <c r="AG52" s="25" t="s">
        <v>184</v>
      </c>
      <c r="AH52" s="24">
        <v>55000</v>
      </c>
      <c r="AI52" s="24">
        <v>40000</v>
      </c>
      <c r="AJ52" s="77">
        <f t="shared" si="2"/>
        <v>40000</v>
      </c>
      <c r="AK52" s="34" t="s">
        <v>302</v>
      </c>
      <c r="AL52" s="25"/>
      <c r="AM52" s="25"/>
      <c r="AN52" s="25"/>
      <c r="AO52" s="25"/>
      <c r="AP52" s="25"/>
      <c r="AQ52" s="25"/>
      <c r="AR52" s="19"/>
      <c r="AS52" s="19"/>
      <c r="AT52" s="26"/>
      <c r="AU52" s="19" t="s">
        <v>673</v>
      </c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</row>
    <row r="53" spans="1:179" x14ac:dyDescent="0.25">
      <c r="A53" s="22">
        <v>52</v>
      </c>
      <c r="B53" s="33" t="s">
        <v>307</v>
      </c>
      <c r="C53" s="34" t="s">
        <v>308</v>
      </c>
      <c r="D53" s="33" t="s">
        <v>64</v>
      </c>
      <c r="E53" s="35" t="s">
        <v>303</v>
      </c>
      <c r="F53" s="33" t="s">
        <v>235</v>
      </c>
      <c r="G53" s="34" t="s">
        <v>200</v>
      </c>
      <c r="H53" s="33" t="s">
        <v>309</v>
      </c>
      <c r="I53" s="82"/>
      <c r="J53" s="33"/>
      <c r="K53" s="33"/>
      <c r="L53" s="33">
        <v>2</v>
      </c>
      <c r="M53" s="33" t="s">
        <v>310</v>
      </c>
      <c r="N53" s="24">
        <v>5880</v>
      </c>
      <c r="O53" s="19">
        <v>176</v>
      </c>
      <c r="P53" s="19" t="s">
        <v>225</v>
      </c>
      <c r="Q53" s="19" t="s">
        <v>420</v>
      </c>
      <c r="R53" s="24">
        <v>15000</v>
      </c>
      <c r="S53" s="52">
        <v>1142324</v>
      </c>
      <c r="T53" s="40"/>
      <c r="U53" s="23">
        <v>2007</v>
      </c>
      <c r="V53" s="23" t="s">
        <v>311</v>
      </c>
      <c r="W53" s="19"/>
      <c r="X53" s="19"/>
      <c r="Y53" s="19"/>
      <c r="Z53" s="19" t="s">
        <v>624</v>
      </c>
      <c r="AA53" s="19"/>
      <c r="AB53" s="19" t="s">
        <v>622</v>
      </c>
      <c r="AC53" s="19" t="s">
        <v>623</v>
      </c>
      <c r="AD53" s="28" t="s">
        <v>186</v>
      </c>
      <c r="AE53" s="25" t="s">
        <v>184</v>
      </c>
      <c r="AF53" s="25" t="s">
        <v>185</v>
      </c>
      <c r="AG53" s="25" t="s">
        <v>184</v>
      </c>
      <c r="AH53" s="24">
        <v>55000</v>
      </c>
      <c r="AI53" s="24">
        <v>40000</v>
      </c>
      <c r="AJ53" s="77">
        <f t="shared" si="2"/>
        <v>40000</v>
      </c>
      <c r="AK53" s="34" t="s">
        <v>308</v>
      </c>
      <c r="AL53" s="25"/>
      <c r="AM53" s="25"/>
      <c r="AN53" s="25"/>
      <c r="AO53" s="25"/>
      <c r="AP53" s="25"/>
      <c r="AQ53" s="25"/>
      <c r="AR53" s="19"/>
      <c r="AS53" s="19"/>
      <c r="AT53" s="26"/>
      <c r="AU53" s="19" t="s">
        <v>673</v>
      </c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</row>
    <row r="54" spans="1:179" x14ac:dyDescent="0.25">
      <c r="A54" s="22">
        <v>53</v>
      </c>
      <c r="B54" s="33" t="s">
        <v>312</v>
      </c>
      <c r="C54" s="33" t="s">
        <v>313</v>
      </c>
      <c r="D54" s="33" t="s">
        <v>64</v>
      </c>
      <c r="E54" s="35" t="s">
        <v>314</v>
      </c>
      <c r="F54" s="33" t="s">
        <v>235</v>
      </c>
      <c r="G54" s="34" t="s">
        <v>200</v>
      </c>
      <c r="H54" s="33" t="s">
        <v>309</v>
      </c>
      <c r="I54" s="82"/>
      <c r="J54" s="33"/>
      <c r="K54" s="33"/>
      <c r="L54" s="33">
        <v>2</v>
      </c>
      <c r="M54" s="33" t="s">
        <v>315</v>
      </c>
      <c r="N54" s="24">
        <v>5880</v>
      </c>
      <c r="O54" s="19">
        <v>176</v>
      </c>
      <c r="P54" s="19" t="s">
        <v>225</v>
      </c>
      <c r="Q54" s="19" t="s">
        <v>420</v>
      </c>
      <c r="R54" s="24">
        <v>15000</v>
      </c>
      <c r="S54" s="52">
        <v>1091772</v>
      </c>
      <c r="T54" s="41"/>
      <c r="U54" s="23">
        <v>2007</v>
      </c>
      <c r="V54" s="23" t="s">
        <v>311</v>
      </c>
      <c r="W54" s="19"/>
      <c r="X54" s="19"/>
      <c r="Y54" s="19"/>
      <c r="Z54" s="19" t="s">
        <v>624</v>
      </c>
      <c r="AA54" s="19"/>
      <c r="AB54" s="19" t="s">
        <v>622</v>
      </c>
      <c r="AC54" s="19" t="s">
        <v>623</v>
      </c>
      <c r="AD54" s="28" t="s">
        <v>186</v>
      </c>
      <c r="AE54" s="25" t="s">
        <v>184</v>
      </c>
      <c r="AF54" s="25" t="s">
        <v>185</v>
      </c>
      <c r="AG54" s="25" t="s">
        <v>184</v>
      </c>
      <c r="AH54" s="24">
        <v>55000</v>
      </c>
      <c r="AI54" s="24">
        <v>40000</v>
      </c>
      <c r="AJ54" s="77">
        <f t="shared" si="2"/>
        <v>40000</v>
      </c>
      <c r="AK54" s="33" t="s">
        <v>313</v>
      </c>
      <c r="AL54" s="25"/>
      <c r="AM54" s="25"/>
      <c r="AN54" s="25"/>
      <c r="AO54" s="25"/>
      <c r="AP54" s="25"/>
      <c r="AQ54" s="25"/>
      <c r="AR54" s="19"/>
      <c r="AS54" s="19"/>
      <c r="AT54" s="26"/>
      <c r="AU54" s="19" t="s">
        <v>673</v>
      </c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</row>
    <row r="55" spans="1:179" x14ac:dyDescent="0.25">
      <c r="A55" s="22">
        <v>54</v>
      </c>
      <c r="B55" s="33" t="s">
        <v>316</v>
      </c>
      <c r="C55" s="34" t="s">
        <v>317</v>
      </c>
      <c r="D55" s="33" t="s">
        <v>41</v>
      </c>
      <c r="E55" s="35" t="s">
        <v>314</v>
      </c>
      <c r="F55" s="33" t="s">
        <v>235</v>
      </c>
      <c r="G55" s="34" t="s">
        <v>200</v>
      </c>
      <c r="H55" s="33" t="s">
        <v>309</v>
      </c>
      <c r="I55" s="82"/>
      <c r="J55" s="33"/>
      <c r="K55" s="33"/>
      <c r="L55" s="33">
        <v>2</v>
      </c>
      <c r="M55" s="33" t="s">
        <v>318</v>
      </c>
      <c r="N55" s="24">
        <v>5880</v>
      </c>
      <c r="O55" s="19">
        <v>176</v>
      </c>
      <c r="P55" s="19" t="s">
        <v>225</v>
      </c>
      <c r="Q55" s="19" t="s">
        <v>420</v>
      </c>
      <c r="R55" s="24">
        <v>15000</v>
      </c>
      <c r="S55" s="51">
        <v>1231707</v>
      </c>
      <c r="T55" s="41"/>
      <c r="U55" s="23">
        <v>2007</v>
      </c>
      <c r="V55" s="23" t="s">
        <v>311</v>
      </c>
      <c r="W55" s="19"/>
      <c r="X55" s="19"/>
      <c r="Y55" s="19"/>
      <c r="Z55" s="19" t="s">
        <v>624</v>
      </c>
      <c r="AA55" s="19"/>
      <c r="AB55" s="19" t="s">
        <v>622</v>
      </c>
      <c r="AC55" s="19" t="s">
        <v>623</v>
      </c>
      <c r="AD55" s="28" t="s">
        <v>186</v>
      </c>
      <c r="AE55" s="25" t="s">
        <v>184</v>
      </c>
      <c r="AF55" s="25" t="s">
        <v>185</v>
      </c>
      <c r="AG55" s="25" t="s">
        <v>184</v>
      </c>
      <c r="AH55" s="24">
        <v>55000</v>
      </c>
      <c r="AI55" s="24">
        <v>40000</v>
      </c>
      <c r="AJ55" s="77">
        <f t="shared" si="2"/>
        <v>40000</v>
      </c>
      <c r="AK55" s="34" t="s">
        <v>317</v>
      </c>
      <c r="AL55" s="25"/>
      <c r="AM55" s="25"/>
      <c r="AN55" s="25"/>
      <c r="AO55" s="25"/>
      <c r="AP55" s="25"/>
      <c r="AQ55" s="25"/>
      <c r="AR55" s="19"/>
      <c r="AS55" s="19"/>
      <c r="AT55" s="26"/>
      <c r="AU55" s="19" t="s">
        <v>673</v>
      </c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</row>
    <row r="56" spans="1:179" x14ac:dyDescent="0.25">
      <c r="A56" s="22">
        <v>55</v>
      </c>
      <c r="B56" s="33" t="s">
        <v>319</v>
      </c>
      <c r="C56" s="33" t="s">
        <v>320</v>
      </c>
      <c r="D56" s="33" t="s">
        <v>41</v>
      </c>
      <c r="E56" s="35" t="s">
        <v>314</v>
      </c>
      <c r="F56" s="33" t="s">
        <v>235</v>
      </c>
      <c r="G56" s="34" t="s">
        <v>200</v>
      </c>
      <c r="H56" s="33" t="s">
        <v>309</v>
      </c>
      <c r="I56" s="82"/>
      <c r="J56" s="33"/>
      <c r="K56" s="33"/>
      <c r="L56" s="33">
        <v>2</v>
      </c>
      <c r="M56" s="33" t="s">
        <v>321</v>
      </c>
      <c r="N56" s="24">
        <v>5880</v>
      </c>
      <c r="O56" s="19">
        <v>176</v>
      </c>
      <c r="P56" s="19" t="s">
        <v>225</v>
      </c>
      <c r="Q56" s="19" t="s">
        <v>420</v>
      </c>
      <c r="R56" s="24">
        <v>15000</v>
      </c>
      <c r="S56" s="51">
        <v>1198788</v>
      </c>
      <c r="T56" s="41"/>
      <c r="U56" s="23">
        <v>2007</v>
      </c>
      <c r="V56" s="23" t="s">
        <v>311</v>
      </c>
      <c r="W56" s="19"/>
      <c r="X56" s="19"/>
      <c r="Y56" s="19"/>
      <c r="Z56" s="19" t="s">
        <v>624</v>
      </c>
      <c r="AA56" s="19"/>
      <c r="AB56" s="19" t="s">
        <v>622</v>
      </c>
      <c r="AC56" s="19" t="s">
        <v>623</v>
      </c>
      <c r="AD56" s="28" t="s">
        <v>186</v>
      </c>
      <c r="AE56" s="25" t="s">
        <v>184</v>
      </c>
      <c r="AF56" s="25" t="s">
        <v>185</v>
      </c>
      <c r="AG56" s="25" t="s">
        <v>184</v>
      </c>
      <c r="AH56" s="24">
        <v>55000</v>
      </c>
      <c r="AI56" s="24">
        <v>40000</v>
      </c>
      <c r="AJ56" s="77">
        <f t="shared" si="2"/>
        <v>40000</v>
      </c>
      <c r="AK56" s="33" t="s">
        <v>320</v>
      </c>
      <c r="AL56" s="25"/>
      <c r="AM56" s="25"/>
      <c r="AN56" s="25"/>
      <c r="AO56" s="25"/>
      <c r="AP56" s="25"/>
      <c r="AQ56" s="25"/>
      <c r="AR56" s="19"/>
      <c r="AS56" s="19"/>
      <c r="AT56" s="26"/>
      <c r="AU56" s="19" t="s">
        <v>673</v>
      </c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</row>
    <row r="57" spans="1:179" x14ac:dyDescent="0.25">
      <c r="A57" s="22">
        <v>56</v>
      </c>
      <c r="B57" s="33" t="s">
        <v>322</v>
      </c>
      <c r="C57" s="33" t="s">
        <v>323</v>
      </c>
      <c r="D57" s="33" t="s">
        <v>41</v>
      </c>
      <c r="E57" s="35" t="s">
        <v>314</v>
      </c>
      <c r="F57" s="33" t="s">
        <v>235</v>
      </c>
      <c r="G57" s="34" t="s">
        <v>200</v>
      </c>
      <c r="H57" s="33" t="s">
        <v>309</v>
      </c>
      <c r="I57" s="82"/>
      <c r="J57" s="33"/>
      <c r="K57" s="33"/>
      <c r="L57" s="33">
        <v>2</v>
      </c>
      <c r="M57" s="33" t="s">
        <v>324</v>
      </c>
      <c r="N57" s="24">
        <v>5880</v>
      </c>
      <c r="O57" s="19">
        <v>176</v>
      </c>
      <c r="P57" s="19" t="s">
        <v>225</v>
      </c>
      <c r="Q57" s="19" t="s">
        <v>420</v>
      </c>
      <c r="R57" s="24">
        <v>15000</v>
      </c>
      <c r="S57" s="51">
        <v>1102582</v>
      </c>
      <c r="T57" s="41"/>
      <c r="U57" s="23">
        <v>2007</v>
      </c>
      <c r="V57" s="23" t="s">
        <v>311</v>
      </c>
      <c r="W57" s="19"/>
      <c r="X57" s="19"/>
      <c r="Y57" s="19"/>
      <c r="Z57" s="19" t="s">
        <v>624</v>
      </c>
      <c r="AA57" s="19"/>
      <c r="AB57" s="19" t="s">
        <v>622</v>
      </c>
      <c r="AC57" s="19" t="s">
        <v>623</v>
      </c>
      <c r="AD57" s="28" t="s">
        <v>186</v>
      </c>
      <c r="AE57" s="25" t="s">
        <v>184</v>
      </c>
      <c r="AF57" s="25" t="s">
        <v>185</v>
      </c>
      <c r="AG57" s="25" t="s">
        <v>184</v>
      </c>
      <c r="AH57" s="24">
        <v>55000</v>
      </c>
      <c r="AI57" s="24">
        <v>40000</v>
      </c>
      <c r="AJ57" s="77">
        <f t="shared" si="2"/>
        <v>40000</v>
      </c>
      <c r="AK57" s="33" t="s">
        <v>323</v>
      </c>
      <c r="AL57" s="25"/>
      <c r="AM57" s="25"/>
      <c r="AN57" s="25"/>
      <c r="AO57" s="25"/>
      <c r="AP57" s="25"/>
      <c r="AQ57" s="25"/>
      <c r="AR57" s="19"/>
      <c r="AS57" s="19"/>
      <c r="AT57" s="26"/>
      <c r="AU57" s="19" t="s">
        <v>673</v>
      </c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</row>
    <row r="58" spans="1:179" x14ac:dyDescent="0.25">
      <c r="A58" s="22">
        <v>57</v>
      </c>
      <c r="B58" s="19" t="s">
        <v>325</v>
      </c>
      <c r="C58" s="23" t="s">
        <v>326</v>
      </c>
      <c r="D58" s="42" t="s">
        <v>46</v>
      </c>
      <c r="E58" s="25" t="s">
        <v>327</v>
      </c>
      <c r="F58" s="33" t="s">
        <v>235</v>
      </c>
      <c r="G58" s="34" t="s">
        <v>200</v>
      </c>
      <c r="H58" s="19" t="s">
        <v>328</v>
      </c>
      <c r="I58" s="80"/>
      <c r="J58" s="19"/>
      <c r="K58" s="19"/>
      <c r="L58" s="33">
        <v>2</v>
      </c>
      <c r="M58" s="19" t="s">
        <v>329</v>
      </c>
      <c r="N58" s="24">
        <v>5880</v>
      </c>
      <c r="O58" s="19">
        <v>194</v>
      </c>
      <c r="P58" s="19" t="s">
        <v>225</v>
      </c>
      <c r="Q58" s="19" t="s">
        <v>420</v>
      </c>
      <c r="R58" s="24">
        <v>15500</v>
      </c>
      <c r="S58" s="51">
        <v>786794</v>
      </c>
      <c r="T58" s="41"/>
      <c r="U58" s="23">
        <v>2009</v>
      </c>
      <c r="V58" s="23" t="s">
        <v>330</v>
      </c>
      <c r="W58" s="19"/>
      <c r="X58" s="19"/>
      <c r="Y58" s="19"/>
      <c r="Z58" s="19" t="s">
        <v>624</v>
      </c>
      <c r="AA58" s="19"/>
      <c r="AB58" s="19" t="s">
        <v>622</v>
      </c>
      <c r="AC58" s="19" t="s">
        <v>623</v>
      </c>
      <c r="AD58" s="28" t="s">
        <v>186</v>
      </c>
      <c r="AE58" s="25" t="s">
        <v>184</v>
      </c>
      <c r="AF58" s="25" t="s">
        <v>185</v>
      </c>
      <c r="AG58" s="25" t="s">
        <v>184</v>
      </c>
      <c r="AH58" s="24">
        <v>130000</v>
      </c>
      <c r="AI58" s="24">
        <v>90000</v>
      </c>
      <c r="AJ58" s="77">
        <f t="shared" si="2"/>
        <v>90000</v>
      </c>
      <c r="AK58" s="23" t="s">
        <v>326</v>
      </c>
      <c r="AL58" s="25"/>
      <c r="AM58" s="25"/>
      <c r="AN58" s="25"/>
      <c r="AO58" s="25"/>
      <c r="AP58" s="25"/>
      <c r="AQ58" s="25"/>
      <c r="AR58" s="19"/>
      <c r="AS58" s="19"/>
      <c r="AT58" s="26"/>
      <c r="AU58" s="19" t="s">
        <v>673</v>
      </c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</row>
    <row r="59" spans="1:179" s="9" customFormat="1" x14ac:dyDescent="0.25">
      <c r="A59" s="22">
        <v>58</v>
      </c>
      <c r="B59" s="42" t="s">
        <v>331</v>
      </c>
      <c r="C59" s="34" t="s">
        <v>332</v>
      </c>
      <c r="D59" s="42" t="s">
        <v>46</v>
      </c>
      <c r="E59" s="25" t="s">
        <v>333</v>
      </c>
      <c r="F59" s="33" t="s">
        <v>235</v>
      </c>
      <c r="G59" s="34" t="s">
        <v>200</v>
      </c>
      <c r="H59" s="42" t="s">
        <v>334</v>
      </c>
      <c r="I59" s="82"/>
      <c r="J59" s="19"/>
      <c r="K59" s="19"/>
      <c r="L59" s="33">
        <v>2</v>
      </c>
      <c r="M59" s="19" t="s">
        <v>335</v>
      </c>
      <c r="N59" s="24">
        <v>5880</v>
      </c>
      <c r="O59" s="19">
        <v>194</v>
      </c>
      <c r="P59" s="19" t="s">
        <v>225</v>
      </c>
      <c r="Q59" s="19" t="s">
        <v>420</v>
      </c>
      <c r="R59" s="24">
        <v>15500</v>
      </c>
      <c r="S59" s="51">
        <v>590883</v>
      </c>
      <c r="T59" s="41"/>
      <c r="U59" s="23">
        <v>2009</v>
      </c>
      <c r="V59" s="23" t="s">
        <v>336</v>
      </c>
      <c r="W59" s="19"/>
      <c r="X59" s="19"/>
      <c r="Y59" s="19"/>
      <c r="Z59" s="19" t="s">
        <v>624</v>
      </c>
      <c r="AA59" s="19"/>
      <c r="AB59" s="19" t="s">
        <v>622</v>
      </c>
      <c r="AC59" s="19" t="s">
        <v>623</v>
      </c>
      <c r="AD59" s="28" t="s">
        <v>186</v>
      </c>
      <c r="AE59" s="25" t="s">
        <v>184</v>
      </c>
      <c r="AF59" s="25" t="s">
        <v>185</v>
      </c>
      <c r="AG59" s="25" t="s">
        <v>184</v>
      </c>
      <c r="AH59" s="24">
        <v>120000</v>
      </c>
      <c r="AI59" s="24">
        <v>75000</v>
      </c>
      <c r="AJ59" s="77">
        <f t="shared" si="2"/>
        <v>75000</v>
      </c>
      <c r="AK59" s="34" t="s">
        <v>332</v>
      </c>
      <c r="AL59" s="25"/>
      <c r="AM59" s="25"/>
      <c r="AN59" s="25"/>
      <c r="AO59" s="25"/>
      <c r="AP59" s="25"/>
      <c r="AQ59" s="25"/>
      <c r="AR59" s="19"/>
      <c r="AS59" s="19"/>
      <c r="AT59" s="26"/>
      <c r="AU59" s="19" t="s">
        <v>673</v>
      </c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</row>
    <row r="60" spans="1:179" x14ac:dyDescent="0.25">
      <c r="A60" s="22">
        <v>59</v>
      </c>
      <c r="B60" s="42" t="s">
        <v>337</v>
      </c>
      <c r="C60" s="34" t="s">
        <v>338</v>
      </c>
      <c r="D60" s="42" t="s">
        <v>46</v>
      </c>
      <c r="E60" s="25" t="s">
        <v>333</v>
      </c>
      <c r="F60" s="33" t="s">
        <v>235</v>
      </c>
      <c r="G60" s="34" t="s">
        <v>200</v>
      </c>
      <c r="H60" s="42" t="s">
        <v>334</v>
      </c>
      <c r="I60" s="82"/>
      <c r="J60" s="19"/>
      <c r="K60" s="19"/>
      <c r="L60" s="33">
        <v>2</v>
      </c>
      <c r="M60" s="19" t="s">
        <v>339</v>
      </c>
      <c r="N60" s="24">
        <v>5880</v>
      </c>
      <c r="O60" s="19">
        <v>194</v>
      </c>
      <c r="P60" s="19" t="s">
        <v>225</v>
      </c>
      <c r="Q60" s="19" t="s">
        <v>420</v>
      </c>
      <c r="R60" s="24">
        <v>15500</v>
      </c>
      <c r="S60" s="51">
        <v>552541</v>
      </c>
      <c r="T60" s="41"/>
      <c r="U60" s="23">
        <v>2009</v>
      </c>
      <c r="V60" s="23" t="s">
        <v>336</v>
      </c>
      <c r="W60" s="19"/>
      <c r="X60" s="19"/>
      <c r="Y60" s="19"/>
      <c r="Z60" s="19" t="s">
        <v>624</v>
      </c>
      <c r="AA60" s="19"/>
      <c r="AB60" s="19" t="s">
        <v>622</v>
      </c>
      <c r="AC60" s="19" t="s">
        <v>623</v>
      </c>
      <c r="AD60" s="28" t="s">
        <v>186</v>
      </c>
      <c r="AE60" s="25" t="s">
        <v>184</v>
      </c>
      <c r="AF60" s="25" t="s">
        <v>185</v>
      </c>
      <c r="AG60" s="25" t="s">
        <v>184</v>
      </c>
      <c r="AH60" s="24">
        <v>120000</v>
      </c>
      <c r="AI60" s="24">
        <v>75000</v>
      </c>
      <c r="AJ60" s="77">
        <f t="shared" si="2"/>
        <v>75000</v>
      </c>
      <c r="AK60" s="34" t="s">
        <v>338</v>
      </c>
      <c r="AL60" s="25"/>
      <c r="AM60" s="25"/>
      <c r="AN60" s="25"/>
      <c r="AO60" s="25"/>
      <c r="AP60" s="25"/>
      <c r="AQ60" s="25"/>
      <c r="AR60" s="19"/>
      <c r="AS60" s="19"/>
      <c r="AT60" s="26"/>
      <c r="AU60" s="19" t="s">
        <v>673</v>
      </c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</row>
    <row r="61" spans="1:179" x14ac:dyDescent="0.25">
      <c r="A61" s="22">
        <v>60</v>
      </c>
      <c r="B61" s="42" t="s">
        <v>340</v>
      </c>
      <c r="C61" s="34" t="s">
        <v>341</v>
      </c>
      <c r="D61" s="42" t="s">
        <v>46</v>
      </c>
      <c r="E61" s="25" t="s">
        <v>333</v>
      </c>
      <c r="F61" s="33" t="s">
        <v>235</v>
      </c>
      <c r="G61" s="34" t="s">
        <v>200</v>
      </c>
      <c r="H61" s="42" t="s">
        <v>334</v>
      </c>
      <c r="I61" s="82"/>
      <c r="J61" s="19"/>
      <c r="K61" s="19"/>
      <c r="L61" s="33">
        <v>2</v>
      </c>
      <c r="M61" s="19" t="s">
        <v>342</v>
      </c>
      <c r="N61" s="24">
        <v>5880</v>
      </c>
      <c r="O61" s="19">
        <v>194</v>
      </c>
      <c r="P61" s="19" t="s">
        <v>225</v>
      </c>
      <c r="Q61" s="19" t="s">
        <v>420</v>
      </c>
      <c r="R61" s="24">
        <v>15500</v>
      </c>
      <c r="S61" s="51">
        <v>537344</v>
      </c>
      <c r="T61" s="41"/>
      <c r="U61" s="23">
        <v>2009</v>
      </c>
      <c r="V61" s="23" t="s">
        <v>336</v>
      </c>
      <c r="W61" s="19"/>
      <c r="X61" s="19"/>
      <c r="Y61" s="19"/>
      <c r="Z61" s="19" t="s">
        <v>624</v>
      </c>
      <c r="AA61" s="19"/>
      <c r="AB61" s="19" t="s">
        <v>622</v>
      </c>
      <c r="AC61" s="19" t="s">
        <v>623</v>
      </c>
      <c r="AD61" s="28" t="s">
        <v>186</v>
      </c>
      <c r="AE61" s="25" t="s">
        <v>184</v>
      </c>
      <c r="AF61" s="25" t="s">
        <v>185</v>
      </c>
      <c r="AG61" s="25" t="s">
        <v>184</v>
      </c>
      <c r="AH61" s="24">
        <v>120000</v>
      </c>
      <c r="AI61" s="24">
        <v>75000</v>
      </c>
      <c r="AJ61" s="77">
        <f t="shared" si="2"/>
        <v>75000</v>
      </c>
      <c r="AK61" s="34" t="s">
        <v>341</v>
      </c>
      <c r="AL61" s="25"/>
      <c r="AM61" s="25"/>
      <c r="AN61" s="25"/>
      <c r="AO61" s="25"/>
      <c r="AP61" s="25"/>
      <c r="AQ61" s="25"/>
      <c r="AR61" s="19"/>
      <c r="AS61" s="19"/>
      <c r="AT61" s="26"/>
      <c r="AU61" s="19" t="s">
        <v>673</v>
      </c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</row>
    <row r="62" spans="1:179" x14ac:dyDescent="0.25">
      <c r="A62" s="22">
        <v>61</v>
      </c>
      <c r="B62" s="42" t="s">
        <v>343</v>
      </c>
      <c r="C62" s="33" t="s">
        <v>344</v>
      </c>
      <c r="D62" s="42" t="s">
        <v>111</v>
      </c>
      <c r="E62" s="25" t="s">
        <v>345</v>
      </c>
      <c r="F62" s="33" t="s">
        <v>235</v>
      </c>
      <c r="G62" s="27" t="s">
        <v>203</v>
      </c>
      <c r="H62" s="42" t="s">
        <v>346</v>
      </c>
      <c r="I62" s="82"/>
      <c r="J62" s="19"/>
      <c r="K62" s="19"/>
      <c r="L62" s="33">
        <v>2</v>
      </c>
      <c r="M62" s="19" t="s">
        <v>347</v>
      </c>
      <c r="N62" s="24">
        <v>11967</v>
      </c>
      <c r="O62" s="19">
        <v>220</v>
      </c>
      <c r="P62" s="19" t="s">
        <v>225</v>
      </c>
      <c r="Q62" s="19" t="s">
        <v>420</v>
      </c>
      <c r="R62" s="24">
        <v>18000</v>
      </c>
      <c r="S62" s="53">
        <v>1222718</v>
      </c>
      <c r="T62" s="41"/>
      <c r="U62" s="23">
        <v>1998</v>
      </c>
      <c r="V62" s="23" t="s">
        <v>348</v>
      </c>
      <c r="W62" s="19"/>
      <c r="X62" s="19"/>
      <c r="Y62" s="19"/>
      <c r="Z62" s="19" t="s">
        <v>624</v>
      </c>
      <c r="AA62" s="19"/>
      <c r="AB62" s="19" t="s">
        <v>622</v>
      </c>
      <c r="AC62" s="19" t="s">
        <v>623</v>
      </c>
      <c r="AD62" s="28" t="s">
        <v>186</v>
      </c>
      <c r="AE62" s="25" t="s">
        <v>184</v>
      </c>
      <c r="AF62" s="25" t="s">
        <v>185</v>
      </c>
      <c r="AG62" s="25" t="s">
        <v>184</v>
      </c>
      <c r="AH62" s="24">
        <v>60000</v>
      </c>
      <c r="AI62" s="24">
        <v>50000</v>
      </c>
      <c r="AJ62" s="77">
        <f t="shared" si="2"/>
        <v>50000</v>
      </c>
      <c r="AK62" s="33" t="s">
        <v>344</v>
      </c>
      <c r="AL62" s="25"/>
      <c r="AM62" s="25"/>
      <c r="AN62" s="25"/>
      <c r="AO62" s="25"/>
      <c r="AP62" s="25"/>
      <c r="AQ62" s="25"/>
      <c r="AR62" s="19"/>
      <c r="AS62" s="19"/>
      <c r="AT62" s="26"/>
      <c r="AU62" s="19" t="s">
        <v>673</v>
      </c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</row>
    <row r="63" spans="1:179" x14ac:dyDescent="0.25">
      <c r="A63" s="22">
        <v>62</v>
      </c>
      <c r="B63" s="42" t="s">
        <v>349</v>
      </c>
      <c r="C63" s="34" t="s">
        <v>350</v>
      </c>
      <c r="D63" s="42" t="s">
        <v>111</v>
      </c>
      <c r="E63" s="25" t="s">
        <v>351</v>
      </c>
      <c r="F63" s="33" t="s">
        <v>235</v>
      </c>
      <c r="G63" s="27" t="s">
        <v>203</v>
      </c>
      <c r="H63" s="42">
        <v>215</v>
      </c>
      <c r="I63" s="82"/>
      <c r="J63" s="19"/>
      <c r="K63" s="19"/>
      <c r="L63" s="33">
        <v>2</v>
      </c>
      <c r="M63" s="19" t="s">
        <v>352</v>
      </c>
      <c r="N63" s="24">
        <v>11967</v>
      </c>
      <c r="O63" s="19">
        <v>220</v>
      </c>
      <c r="P63" s="19" t="s">
        <v>225</v>
      </c>
      <c r="Q63" s="19" t="s">
        <v>420</v>
      </c>
      <c r="R63" s="24">
        <v>18000</v>
      </c>
      <c r="S63" s="49">
        <v>1013222</v>
      </c>
      <c r="T63" s="40"/>
      <c r="U63" s="23">
        <v>1994</v>
      </c>
      <c r="V63" s="23" t="s">
        <v>353</v>
      </c>
      <c r="W63" s="19"/>
      <c r="X63" s="19"/>
      <c r="Y63" s="19"/>
      <c r="Z63" s="19" t="s">
        <v>624</v>
      </c>
      <c r="AA63" s="19"/>
      <c r="AB63" s="19" t="s">
        <v>622</v>
      </c>
      <c r="AC63" s="19" t="s">
        <v>623</v>
      </c>
      <c r="AD63" s="28" t="s">
        <v>186</v>
      </c>
      <c r="AE63" s="25" t="s">
        <v>184</v>
      </c>
      <c r="AF63" s="25" t="s">
        <v>185</v>
      </c>
      <c r="AG63" s="25" t="s">
        <v>184</v>
      </c>
      <c r="AH63" s="24">
        <v>14000</v>
      </c>
      <c r="AI63" s="24">
        <v>12000</v>
      </c>
      <c r="AJ63" s="77">
        <f t="shared" si="2"/>
        <v>12000</v>
      </c>
      <c r="AK63" s="34" t="s">
        <v>350</v>
      </c>
      <c r="AL63" s="25"/>
      <c r="AM63" s="25"/>
      <c r="AN63" s="25"/>
      <c r="AO63" s="25"/>
      <c r="AP63" s="25"/>
      <c r="AQ63" s="25"/>
      <c r="AR63" s="19"/>
      <c r="AS63" s="19"/>
      <c r="AT63" s="26"/>
      <c r="AU63" s="19" t="s">
        <v>673</v>
      </c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</row>
    <row r="64" spans="1:179" x14ac:dyDescent="0.25">
      <c r="A64" s="22">
        <v>63</v>
      </c>
      <c r="B64" s="43" t="s">
        <v>354</v>
      </c>
      <c r="C64" s="34" t="s">
        <v>355</v>
      </c>
      <c r="D64" s="42" t="s">
        <v>111</v>
      </c>
      <c r="E64" s="25" t="s">
        <v>356</v>
      </c>
      <c r="F64" s="33" t="s">
        <v>235</v>
      </c>
      <c r="G64" s="44" t="s">
        <v>203</v>
      </c>
      <c r="H64" s="42">
        <v>215</v>
      </c>
      <c r="I64" s="82"/>
      <c r="J64" s="19"/>
      <c r="K64" s="19"/>
      <c r="L64" s="33">
        <v>2</v>
      </c>
      <c r="M64" s="20" t="s">
        <v>357</v>
      </c>
      <c r="N64" s="24">
        <v>11967</v>
      </c>
      <c r="O64" s="19">
        <v>220</v>
      </c>
      <c r="P64" s="19" t="s">
        <v>225</v>
      </c>
      <c r="Q64" s="19" t="s">
        <v>420</v>
      </c>
      <c r="R64" s="24">
        <v>18000</v>
      </c>
      <c r="S64" s="49">
        <v>1098755</v>
      </c>
      <c r="T64" s="41"/>
      <c r="U64" s="23">
        <v>1994</v>
      </c>
      <c r="V64" s="23" t="s">
        <v>358</v>
      </c>
      <c r="W64" s="19"/>
      <c r="X64" s="19"/>
      <c r="Y64" s="19"/>
      <c r="Z64" s="19" t="s">
        <v>624</v>
      </c>
      <c r="AA64" s="19"/>
      <c r="AB64" s="19" t="s">
        <v>622</v>
      </c>
      <c r="AC64" s="19" t="s">
        <v>623</v>
      </c>
      <c r="AD64" s="28" t="s">
        <v>186</v>
      </c>
      <c r="AE64" s="25" t="s">
        <v>184</v>
      </c>
      <c r="AF64" s="25" t="s">
        <v>185</v>
      </c>
      <c r="AG64" s="25" t="s">
        <v>184</v>
      </c>
      <c r="AH64" s="24">
        <v>14000</v>
      </c>
      <c r="AI64" s="24">
        <v>12000</v>
      </c>
      <c r="AJ64" s="77">
        <f t="shared" si="2"/>
        <v>12000</v>
      </c>
      <c r="AK64" s="34" t="s">
        <v>355</v>
      </c>
      <c r="AL64" s="25"/>
      <c r="AM64" s="25"/>
      <c r="AN64" s="25"/>
      <c r="AO64" s="25"/>
      <c r="AP64" s="25"/>
      <c r="AQ64" s="25"/>
      <c r="AR64" s="19"/>
      <c r="AS64" s="19"/>
      <c r="AT64" s="26"/>
      <c r="AU64" s="19" t="s">
        <v>673</v>
      </c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</row>
    <row r="65" spans="1:179" x14ac:dyDescent="0.25">
      <c r="A65" s="56">
        <v>64</v>
      </c>
      <c r="B65" s="43" t="s">
        <v>359</v>
      </c>
      <c r="C65" s="34" t="s">
        <v>360</v>
      </c>
      <c r="D65" s="42" t="s">
        <v>111</v>
      </c>
      <c r="E65" s="25" t="s">
        <v>351</v>
      </c>
      <c r="F65" s="33" t="s">
        <v>235</v>
      </c>
      <c r="G65" s="44" t="s">
        <v>203</v>
      </c>
      <c r="H65" s="42">
        <v>215</v>
      </c>
      <c r="I65" s="82"/>
      <c r="J65" s="19"/>
      <c r="K65" s="19"/>
      <c r="L65" s="33">
        <v>2</v>
      </c>
      <c r="M65" s="20" t="s">
        <v>361</v>
      </c>
      <c r="N65" s="24">
        <v>11967</v>
      </c>
      <c r="O65" s="19">
        <v>220</v>
      </c>
      <c r="P65" s="19" t="s">
        <v>225</v>
      </c>
      <c r="Q65" s="19" t="s">
        <v>420</v>
      </c>
      <c r="R65" s="24">
        <v>18000</v>
      </c>
      <c r="S65" s="49">
        <v>1234040</v>
      </c>
      <c r="T65" s="41"/>
      <c r="U65" s="23">
        <v>1994</v>
      </c>
      <c r="V65" s="23" t="s">
        <v>362</v>
      </c>
      <c r="W65" s="19"/>
      <c r="X65" s="19"/>
      <c r="Y65" s="19"/>
      <c r="Z65" s="19" t="s">
        <v>624</v>
      </c>
      <c r="AA65" s="19"/>
      <c r="AB65" s="19" t="s">
        <v>622</v>
      </c>
      <c r="AC65" s="19" t="s">
        <v>623</v>
      </c>
      <c r="AD65" s="28" t="s">
        <v>186</v>
      </c>
      <c r="AE65" s="25" t="s">
        <v>184</v>
      </c>
      <c r="AF65" s="25" t="s">
        <v>185</v>
      </c>
      <c r="AG65" s="25" t="s">
        <v>184</v>
      </c>
      <c r="AH65" s="24">
        <v>14000</v>
      </c>
      <c r="AI65" s="24">
        <v>12000</v>
      </c>
      <c r="AJ65" s="77">
        <f t="shared" si="2"/>
        <v>12000</v>
      </c>
      <c r="AK65" s="34" t="s">
        <v>360</v>
      </c>
      <c r="AL65" s="25"/>
      <c r="AM65" s="25"/>
      <c r="AN65" s="25"/>
      <c r="AO65" s="25"/>
      <c r="AP65" s="25"/>
      <c r="AQ65" s="25"/>
      <c r="AR65" s="19"/>
      <c r="AS65" s="19"/>
      <c r="AT65" s="26"/>
      <c r="AU65" s="19" t="s">
        <v>673</v>
      </c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</row>
    <row r="66" spans="1:179" x14ac:dyDescent="0.25">
      <c r="A66" s="22">
        <v>65</v>
      </c>
      <c r="B66" s="43" t="s">
        <v>363</v>
      </c>
      <c r="C66" s="34" t="s">
        <v>364</v>
      </c>
      <c r="D66" s="42" t="s">
        <v>111</v>
      </c>
      <c r="E66" s="25" t="s">
        <v>365</v>
      </c>
      <c r="F66" s="33" t="s">
        <v>235</v>
      </c>
      <c r="G66" s="44" t="s">
        <v>203</v>
      </c>
      <c r="H66" s="42">
        <v>215</v>
      </c>
      <c r="I66" s="82"/>
      <c r="J66" s="19"/>
      <c r="K66" s="19"/>
      <c r="L66" s="33">
        <v>2</v>
      </c>
      <c r="M66" s="20" t="s">
        <v>366</v>
      </c>
      <c r="N66" s="24">
        <v>11967</v>
      </c>
      <c r="O66" s="19">
        <v>220</v>
      </c>
      <c r="P66" s="19" t="s">
        <v>225</v>
      </c>
      <c r="Q66" s="19" t="s">
        <v>420</v>
      </c>
      <c r="R66" s="24">
        <v>18000</v>
      </c>
      <c r="S66" s="49">
        <v>1110336</v>
      </c>
      <c r="T66" s="41"/>
      <c r="U66" s="23">
        <v>1996</v>
      </c>
      <c r="V66" s="23" t="s">
        <v>264</v>
      </c>
      <c r="W66" s="19"/>
      <c r="X66" s="19"/>
      <c r="Y66" s="19"/>
      <c r="Z66" s="19" t="s">
        <v>624</v>
      </c>
      <c r="AA66" s="19"/>
      <c r="AB66" s="19" t="s">
        <v>622</v>
      </c>
      <c r="AC66" s="19" t="s">
        <v>623</v>
      </c>
      <c r="AD66" s="28" t="s">
        <v>186</v>
      </c>
      <c r="AE66" s="25" t="s">
        <v>184</v>
      </c>
      <c r="AF66" s="25" t="s">
        <v>185</v>
      </c>
      <c r="AG66" s="25" t="s">
        <v>184</v>
      </c>
      <c r="AH66" s="24">
        <v>14000</v>
      </c>
      <c r="AI66" s="24">
        <v>12000</v>
      </c>
      <c r="AJ66" s="77">
        <f t="shared" si="2"/>
        <v>12000</v>
      </c>
      <c r="AK66" s="34" t="s">
        <v>364</v>
      </c>
      <c r="AL66" s="25"/>
      <c r="AM66" s="25"/>
      <c r="AN66" s="25"/>
      <c r="AO66" s="25"/>
      <c r="AP66" s="25"/>
      <c r="AQ66" s="25"/>
      <c r="AR66" s="19"/>
      <c r="AS66" s="19"/>
      <c r="AT66" s="26"/>
      <c r="AU66" s="19" t="s">
        <v>673</v>
      </c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</row>
    <row r="67" spans="1:179" x14ac:dyDescent="0.25">
      <c r="A67" s="22">
        <v>66</v>
      </c>
      <c r="B67" s="43" t="s">
        <v>367</v>
      </c>
      <c r="C67" s="34" t="s">
        <v>368</v>
      </c>
      <c r="D67" s="42" t="s">
        <v>111</v>
      </c>
      <c r="E67" s="25" t="s">
        <v>369</v>
      </c>
      <c r="F67" s="33" t="s">
        <v>235</v>
      </c>
      <c r="G67" s="44" t="s">
        <v>203</v>
      </c>
      <c r="H67" s="42">
        <v>215</v>
      </c>
      <c r="I67" s="82"/>
      <c r="J67" s="19"/>
      <c r="K67" s="19"/>
      <c r="L67" s="33">
        <v>2</v>
      </c>
      <c r="M67" s="20" t="s">
        <v>370</v>
      </c>
      <c r="N67" s="24">
        <v>11967</v>
      </c>
      <c r="O67" s="19">
        <v>220</v>
      </c>
      <c r="P67" s="19" t="s">
        <v>225</v>
      </c>
      <c r="Q67" s="19" t="s">
        <v>420</v>
      </c>
      <c r="R67" s="24">
        <v>18000</v>
      </c>
      <c r="S67" s="49">
        <v>1428308</v>
      </c>
      <c r="T67" s="41"/>
      <c r="U67" s="23">
        <v>1994</v>
      </c>
      <c r="V67" s="23" t="s">
        <v>362</v>
      </c>
      <c r="W67" s="19"/>
      <c r="X67" s="19"/>
      <c r="Y67" s="19"/>
      <c r="Z67" s="19" t="s">
        <v>624</v>
      </c>
      <c r="AA67" s="19"/>
      <c r="AB67" s="19" t="s">
        <v>622</v>
      </c>
      <c r="AC67" s="19" t="s">
        <v>623</v>
      </c>
      <c r="AD67" s="28" t="s">
        <v>186</v>
      </c>
      <c r="AE67" s="25" t="s">
        <v>184</v>
      </c>
      <c r="AF67" s="25" t="s">
        <v>185</v>
      </c>
      <c r="AG67" s="25" t="s">
        <v>184</v>
      </c>
      <c r="AH67" s="24">
        <v>14000</v>
      </c>
      <c r="AI67" s="24">
        <v>12000</v>
      </c>
      <c r="AJ67" s="77">
        <f t="shared" si="2"/>
        <v>12000</v>
      </c>
      <c r="AK67" s="34" t="s">
        <v>368</v>
      </c>
      <c r="AL67" s="25"/>
      <c r="AM67" s="25"/>
      <c r="AN67" s="25"/>
      <c r="AO67" s="25"/>
      <c r="AP67" s="25"/>
      <c r="AQ67" s="25"/>
      <c r="AR67" s="19"/>
      <c r="AS67" s="19"/>
      <c r="AT67" s="26"/>
      <c r="AU67" s="19" t="s">
        <v>673</v>
      </c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</row>
    <row r="68" spans="1:179" x14ac:dyDescent="0.25">
      <c r="A68" s="22">
        <v>67</v>
      </c>
      <c r="B68" s="43" t="s">
        <v>371</v>
      </c>
      <c r="C68" s="34" t="s">
        <v>372</v>
      </c>
      <c r="D68" s="42" t="s">
        <v>111</v>
      </c>
      <c r="E68" s="25" t="s">
        <v>373</v>
      </c>
      <c r="F68" s="33" t="s">
        <v>235</v>
      </c>
      <c r="G68" s="44" t="s">
        <v>203</v>
      </c>
      <c r="H68" s="42">
        <v>215</v>
      </c>
      <c r="I68" s="82"/>
      <c r="J68" s="19"/>
      <c r="K68" s="19"/>
      <c r="L68" s="33">
        <v>2</v>
      </c>
      <c r="M68" s="20" t="s">
        <v>374</v>
      </c>
      <c r="N68" s="24">
        <v>11967</v>
      </c>
      <c r="O68" s="19">
        <v>220</v>
      </c>
      <c r="P68" s="19" t="s">
        <v>225</v>
      </c>
      <c r="Q68" s="19" t="s">
        <v>420</v>
      </c>
      <c r="R68" s="24">
        <v>18000</v>
      </c>
      <c r="S68" s="49">
        <v>1378775</v>
      </c>
      <c r="T68" s="41"/>
      <c r="U68" s="23">
        <v>1996</v>
      </c>
      <c r="V68" s="23" t="s">
        <v>375</v>
      </c>
      <c r="W68" s="19"/>
      <c r="X68" s="19"/>
      <c r="Y68" s="19"/>
      <c r="Z68" s="19" t="s">
        <v>624</v>
      </c>
      <c r="AA68" s="19"/>
      <c r="AB68" s="19" t="s">
        <v>622</v>
      </c>
      <c r="AC68" s="19" t="s">
        <v>623</v>
      </c>
      <c r="AD68" s="28" t="s">
        <v>186</v>
      </c>
      <c r="AE68" s="25" t="s">
        <v>184</v>
      </c>
      <c r="AF68" s="25" t="s">
        <v>185</v>
      </c>
      <c r="AG68" s="25" t="s">
        <v>184</v>
      </c>
      <c r="AH68" s="24">
        <v>14000</v>
      </c>
      <c r="AI68" s="24">
        <v>12000</v>
      </c>
      <c r="AJ68" s="77">
        <f t="shared" si="2"/>
        <v>12000</v>
      </c>
      <c r="AK68" s="34" t="s">
        <v>372</v>
      </c>
      <c r="AL68" s="25"/>
      <c r="AM68" s="25"/>
      <c r="AN68" s="25"/>
      <c r="AO68" s="25"/>
      <c r="AP68" s="25"/>
      <c r="AQ68" s="25"/>
      <c r="AR68" s="19"/>
      <c r="AS68" s="19"/>
      <c r="AT68" s="26"/>
      <c r="AU68" s="19" t="s">
        <v>673</v>
      </c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</row>
    <row r="69" spans="1:179" x14ac:dyDescent="0.25">
      <c r="A69" s="22">
        <v>68</v>
      </c>
      <c r="B69" s="43" t="s">
        <v>376</v>
      </c>
      <c r="C69" s="34" t="s">
        <v>377</v>
      </c>
      <c r="D69" s="42" t="s">
        <v>111</v>
      </c>
      <c r="E69" s="25" t="s">
        <v>378</v>
      </c>
      <c r="F69" s="33" t="s">
        <v>235</v>
      </c>
      <c r="G69" s="44" t="s">
        <v>203</v>
      </c>
      <c r="H69" s="42" t="s">
        <v>346</v>
      </c>
      <c r="I69" s="82"/>
      <c r="J69" s="19"/>
      <c r="K69" s="19"/>
      <c r="L69" s="33">
        <v>2</v>
      </c>
      <c r="M69" s="20" t="s">
        <v>379</v>
      </c>
      <c r="N69" s="24">
        <v>11967</v>
      </c>
      <c r="O69" s="19">
        <v>220</v>
      </c>
      <c r="P69" s="19" t="s">
        <v>225</v>
      </c>
      <c r="Q69" s="19" t="s">
        <v>420</v>
      </c>
      <c r="R69" s="24">
        <v>18000</v>
      </c>
      <c r="S69" s="49">
        <v>1221039</v>
      </c>
      <c r="T69" s="41"/>
      <c r="U69" s="23">
        <v>1998</v>
      </c>
      <c r="V69" s="23" t="s">
        <v>380</v>
      </c>
      <c r="W69" s="19"/>
      <c r="X69" s="19"/>
      <c r="Y69" s="19"/>
      <c r="Z69" s="19" t="s">
        <v>624</v>
      </c>
      <c r="AA69" s="19"/>
      <c r="AB69" s="19" t="s">
        <v>622</v>
      </c>
      <c r="AC69" s="19" t="s">
        <v>623</v>
      </c>
      <c r="AD69" s="28" t="s">
        <v>186</v>
      </c>
      <c r="AE69" s="25" t="s">
        <v>184</v>
      </c>
      <c r="AF69" s="25" t="s">
        <v>185</v>
      </c>
      <c r="AG69" s="25" t="s">
        <v>184</v>
      </c>
      <c r="AH69" s="24">
        <v>50000</v>
      </c>
      <c r="AI69" s="24">
        <v>40000</v>
      </c>
      <c r="AJ69" s="77">
        <f t="shared" si="2"/>
        <v>40000</v>
      </c>
      <c r="AK69" s="34" t="s">
        <v>377</v>
      </c>
      <c r="AL69" s="25"/>
      <c r="AM69" s="25"/>
      <c r="AN69" s="25"/>
      <c r="AO69" s="25"/>
      <c r="AP69" s="25"/>
      <c r="AQ69" s="25"/>
      <c r="AR69" s="19"/>
      <c r="AS69" s="19"/>
      <c r="AT69" s="26"/>
      <c r="AU69" s="19" t="s">
        <v>673</v>
      </c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</row>
    <row r="70" spans="1:179" x14ac:dyDescent="0.25">
      <c r="A70" s="22">
        <v>69</v>
      </c>
      <c r="B70" s="43" t="s">
        <v>381</v>
      </c>
      <c r="C70" s="34" t="s">
        <v>382</v>
      </c>
      <c r="D70" s="42" t="s">
        <v>111</v>
      </c>
      <c r="E70" s="25" t="s">
        <v>378</v>
      </c>
      <c r="F70" s="33" t="s">
        <v>235</v>
      </c>
      <c r="G70" s="44" t="s">
        <v>203</v>
      </c>
      <c r="H70" s="42" t="s">
        <v>346</v>
      </c>
      <c r="I70" s="82"/>
      <c r="J70" s="19"/>
      <c r="K70" s="19"/>
      <c r="L70" s="33">
        <v>2</v>
      </c>
      <c r="M70" s="20" t="s">
        <v>383</v>
      </c>
      <c r="N70" s="24">
        <v>11967</v>
      </c>
      <c r="O70" s="19">
        <v>220</v>
      </c>
      <c r="P70" s="19" t="s">
        <v>225</v>
      </c>
      <c r="Q70" s="19" t="s">
        <v>420</v>
      </c>
      <c r="R70" s="24">
        <v>18000</v>
      </c>
      <c r="S70" s="49">
        <v>1143787</v>
      </c>
      <c r="T70" s="41"/>
      <c r="U70" s="23">
        <v>1998</v>
      </c>
      <c r="V70" s="23" t="s">
        <v>380</v>
      </c>
      <c r="W70" s="19"/>
      <c r="X70" s="19"/>
      <c r="Y70" s="19"/>
      <c r="Z70" s="19" t="s">
        <v>624</v>
      </c>
      <c r="AA70" s="19"/>
      <c r="AB70" s="19" t="s">
        <v>622</v>
      </c>
      <c r="AC70" s="19" t="s">
        <v>623</v>
      </c>
      <c r="AD70" s="28" t="s">
        <v>186</v>
      </c>
      <c r="AE70" s="25" t="s">
        <v>184</v>
      </c>
      <c r="AF70" s="25" t="s">
        <v>185</v>
      </c>
      <c r="AG70" s="25" t="s">
        <v>184</v>
      </c>
      <c r="AH70" s="24">
        <v>50000</v>
      </c>
      <c r="AI70" s="24">
        <v>40000</v>
      </c>
      <c r="AJ70" s="77">
        <f t="shared" si="2"/>
        <v>40000</v>
      </c>
      <c r="AK70" s="34" t="s">
        <v>382</v>
      </c>
      <c r="AL70" s="25"/>
      <c r="AM70" s="25"/>
      <c r="AN70" s="25"/>
      <c r="AO70" s="25"/>
      <c r="AP70" s="25"/>
      <c r="AQ70" s="25"/>
      <c r="AR70" s="19"/>
      <c r="AS70" s="19"/>
      <c r="AT70" s="26"/>
      <c r="AU70" s="19" t="s">
        <v>673</v>
      </c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</row>
    <row r="71" spans="1:179" x14ac:dyDescent="0.25">
      <c r="A71" s="22">
        <v>70</v>
      </c>
      <c r="B71" s="43" t="s">
        <v>384</v>
      </c>
      <c r="C71" s="34" t="s">
        <v>385</v>
      </c>
      <c r="D71" s="42" t="s">
        <v>111</v>
      </c>
      <c r="E71" s="25" t="s">
        <v>386</v>
      </c>
      <c r="F71" s="33" t="s">
        <v>235</v>
      </c>
      <c r="G71" s="44" t="s">
        <v>203</v>
      </c>
      <c r="H71" s="42">
        <v>215</v>
      </c>
      <c r="I71" s="82"/>
      <c r="J71" s="19"/>
      <c r="K71" s="19"/>
      <c r="L71" s="33">
        <v>2</v>
      </c>
      <c r="M71" s="20" t="s">
        <v>387</v>
      </c>
      <c r="N71" s="24">
        <v>11967</v>
      </c>
      <c r="O71" s="19">
        <v>220</v>
      </c>
      <c r="P71" s="19" t="s">
        <v>225</v>
      </c>
      <c r="Q71" s="19" t="s">
        <v>420</v>
      </c>
      <c r="R71" s="24">
        <v>18000</v>
      </c>
      <c r="S71" s="49">
        <v>1056598</v>
      </c>
      <c r="T71" s="41"/>
      <c r="U71" s="23">
        <v>1995</v>
      </c>
      <c r="V71" s="23" t="s">
        <v>388</v>
      </c>
      <c r="W71" s="19"/>
      <c r="X71" s="19"/>
      <c r="Y71" s="19"/>
      <c r="Z71" s="19" t="s">
        <v>624</v>
      </c>
      <c r="AA71" s="19"/>
      <c r="AB71" s="19" t="s">
        <v>622</v>
      </c>
      <c r="AC71" s="19" t="s">
        <v>623</v>
      </c>
      <c r="AD71" s="28" t="s">
        <v>186</v>
      </c>
      <c r="AE71" s="25" t="s">
        <v>184</v>
      </c>
      <c r="AF71" s="25" t="s">
        <v>185</v>
      </c>
      <c r="AG71" s="25" t="s">
        <v>184</v>
      </c>
      <c r="AH71" s="24">
        <v>14000</v>
      </c>
      <c r="AI71" s="24">
        <v>12000</v>
      </c>
      <c r="AJ71" s="77">
        <f t="shared" si="2"/>
        <v>12000</v>
      </c>
      <c r="AK71" s="34" t="s">
        <v>385</v>
      </c>
      <c r="AL71" s="25"/>
      <c r="AM71" s="25"/>
      <c r="AN71" s="25"/>
      <c r="AO71" s="25"/>
      <c r="AP71" s="25"/>
      <c r="AQ71" s="25"/>
      <c r="AR71" s="19"/>
      <c r="AS71" s="19"/>
      <c r="AT71" s="26"/>
      <c r="AU71" s="19" t="s">
        <v>673</v>
      </c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</row>
    <row r="72" spans="1:179" x14ac:dyDescent="0.25">
      <c r="A72" s="22">
        <v>71</v>
      </c>
      <c r="B72" s="43" t="s">
        <v>389</v>
      </c>
      <c r="C72" s="34" t="s">
        <v>390</v>
      </c>
      <c r="D72" s="42" t="s">
        <v>659</v>
      </c>
      <c r="E72" s="25" t="s">
        <v>391</v>
      </c>
      <c r="F72" s="33" t="s">
        <v>235</v>
      </c>
      <c r="G72" s="44" t="s">
        <v>203</v>
      </c>
      <c r="H72" s="42" t="s">
        <v>346</v>
      </c>
      <c r="I72" s="82"/>
      <c r="J72" s="19"/>
      <c r="K72" s="19"/>
      <c r="L72" s="33">
        <v>2</v>
      </c>
      <c r="M72" s="20" t="s">
        <v>392</v>
      </c>
      <c r="N72" s="24">
        <v>11967</v>
      </c>
      <c r="O72" s="19">
        <v>220</v>
      </c>
      <c r="P72" s="19" t="s">
        <v>225</v>
      </c>
      <c r="Q72" s="19" t="s">
        <v>420</v>
      </c>
      <c r="R72" s="24">
        <v>18000</v>
      </c>
      <c r="S72" s="49">
        <v>1065787</v>
      </c>
      <c r="T72" s="41"/>
      <c r="U72" s="23">
        <v>1996</v>
      </c>
      <c r="V72" s="23">
        <v>55</v>
      </c>
      <c r="W72" s="19"/>
      <c r="X72" s="19"/>
      <c r="Y72" s="19"/>
      <c r="Z72" s="19" t="s">
        <v>624</v>
      </c>
      <c r="AA72" s="19"/>
      <c r="AB72" s="19" t="s">
        <v>622</v>
      </c>
      <c r="AC72" s="19" t="s">
        <v>623</v>
      </c>
      <c r="AD72" s="28" t="s">
        <v>186</v>
      </c>
      <c r="AE72" s="25" t="s">
        <v>184</v>
      </c>
      <c r="AF72" s="25" t="s">
        <v>185</v>
      </c>
      <c r="AG72" s="25" t="s">
        <v>184</v>
      </c>
      <c r="AH72" s="24">
        <v>56000</v>
      </c>
      <c r="AI72" s="24">
        <v>45000</v>
      </c>
      <c r="AJ72" s="77">
        <f t="shared" si="2"/>
        <v>45000</v>
      </c>
      <c r="AK72" s="34" t="s">
        <v>390</v>
      </c>
      <c r="AL72" s="25"/>
      <c r="AM72" s="25"/>
      <c r="AN72" s="25"/>
      <c r="AO72" s="25"/>
      <c r="AP72" s="25"/>
      <c r="AQ72" s="25"/>
      <c r="AR72" s="19"/>
      <c r="AS72" s="19"/>
      <c r="AT72" s="26"/>
      <c r="AU72" s="19" t="s">
        <v>673</v>
      </c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</row>
    <row r="73" spans="1:179" x14ac:dyDescent="0.25">
      <c r="A73" s="22">
        <v>72</v>
      </c>
      <c r="B73" s="42" t="s">
        <v>393</v>
      </c>
      <c r="C73" s="34" t="s">
        <v>394</v>
      </c>
      <c r="D73" s="42" t="s">
        <v>111</v>
      </c>
      <c r="E73" s="25" t="s">
        <v>395</v>
      </c>
      <c r="F73" s="33" t="s">
        <v>235</v>
      </c>
      <c r="G73" s="27" t="s">
        <v>396</v>
      </c>
      <c r="H73" s="42" t="s">
        <v>397</v>
      </c>
      <c r="I73" s="82"/>
      <c r="J73" s="19"/>
      <c r="K73" s="19"/>
      <c r="L73" s="33">
        <v>2</v>
      </c>
      <c r="M73" s="19" t="s">
        <v>398</v>
      </c>
      <c r="N73" s="24">
        <v>7790</v>
      </c>
      <c r="O73" s="19">
        <v>228</v>
      </c>
      <c r="P73" s="19" t="s">
        <v>225</v>
      </c>
      <c r="Q73" s="19" t="s">
        <v>420</v>
      </c>
      <c r="R73" s="24">
        <v>18000</v>
      </c>
      <c r="S73" s="51">
        <v>965858</v>
      </c>
      <c r="T73" s="40"/>
      <c r="U73" s="23">
        <v>2003</v>
      </c>
      <c r="V73" s="23" t="s">
        <v>399</v>
      </c>
      <c r="W73" s="19"/>
      <c r="X73" s="19"/>
      <c r="Y73" s="19"/>
      <c r="Z73" s="19" t="s">
        <v>624</v>
      </c>
      <c r="AA73" s="19"/>
      <c r="AB73" s="19" t="s">
        <v>622</v>
      </c>
      <c r="AC73" s="19" t="s">
        <v>623</v>
      </c>
      <c r="AD73" s="28" t="s">
        <v>186</v>
      </c>
      <c r="AE73" s="25" t="s">
        <v>184</v>
      </c>
      <c r="AF73" s="25" t="s">
        <v>185</v>
      </c>
      <c r="AG73" s="25" t="s">
        <v>184</v>
      </c>
      <c r="AH73" s="24">
        <v>40000</v>
      </c>
      <c r="AI73" s="24">
        <v>38000</v>
      </c>
      <c r="AJ73" s="77">
        <f t="shared" si="2"/>
        <v>38000</v>
      </c>
      <c r="AK73" s="34" t="s">
        <v>394</v>
      </c>
      <c r="AL73" s="25"/>
      <c r="AM73" s="25"/>
      <c r="AN73" s="25"/>
      <c r="AO73" s="25"/>
      <c r="AP73" s="25"/>
      <c r="AQ73" s="25"/>
      <c r="AR73" s="19"/>
      <c r="AS73" s="19"/>
      <c r="AT73" s="26"/>
      <c r="AU73" s="19" t="s">
        <v>673</v>
      </c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</row>
    <row r="74" spans="1:179" x14ac:dyDescent="0.25">
      <c r="A74" s="22">
        <v>73</v>
      </c>
      <c r="B74" s="42" t="s">
        <v>400</v>
      </c>
      <c r="C74" s="34" t="s">
        <v>401</v>
      </c>
      <c r="D74" s="42" t="s">
        <v>41</v>
      </c>
      <c r="E74" s="25" t="s">
        <v>395</v>
      </c>
      <c r="F74" s="33" t="s">
        <v>235</v>
      </c>
      <c r="G74" s="27" t="s">
        <v>396</v>
      </c>
      <c r="H74" s="42" t="s">
        <v>397</v>
      </c>
      <c r="I74" s="82"/>
      <c r="J74" s="19"/>
      <c r="K74" s="19"/>
      <c r="L74" s="33">
        <v>2</v>
      </c>
      <c r="M74" s="19" t="s">
        <v>402</v>
      </c>
      <c r="N74" s="24">
        <v>7790</v>
      </c>
      <c r="O74" s="19">
        <v>228</v>
      </c>
      <c r="P74" s="19" t="s">
        <v>225</v>
      </c>
      <c r="Q74" s="19" t="s">
        <v>420</v>
      </c>
      <c r="R74" s="24">
        <v>18000</v>
      </c>
      <c r="S74" s="51">
        <v>937601</v>
      </c>
      <c r="T74" s="41"/>
      <c r="U74" s="23">
        <v>2003</v>
      </c>
      <c r="V74" s="23" t="s">
        <v>399</v>
      </c>
      <c r="W74" s="19"/>
      <c r="X74" s="19"/>
      <c r="Y74" s="19"/>
      <c r="Z74" s="19" t="s">
        <v>624</v>
      </c>
      <c r="AA74" s="19"/>
      <c r="AB74" s="19" t="s">
        <v>622</v>
      </c>
      <c r="AC74" s="19" t="s">
        <v>623</v>
      </c>
      <c r="AD74" s="28" t="s">
        <v>186</v>
      </c>
      <c r="AE74" s="25" t="s">
        <v>184</v>
      </c>
      <c r="AF74" s="25" t="s">
        <v>185</v>
      </c>
      <c r="AG74" s="25" t="s">
        <v>184</v>
      </c>
      <c r="AH74" s="24">
        <v>40000</v>
      </c>
      <c r="AI74" s="24">
        <v>38000</v>
      </c>
      <c r="AJ74" s="77">
        <f t="shared" si="2"/>
        <v>38000</v>
      </c>
      <c r="AK74" s="34" t="s">
        <v>401</v>
      </c>
      <c r="AL74" s="25"/>
      <c r="AM74" s="25"/>
      <c r="AN74" s="25"/>
      <c r="AO74" s="25"/>
      <c r="AP74" s="25"/>
      <c r="AQ74" s="25"/>
      <c r="AR74" s="19"/>
      <c r="AS74" s="19"/>
      <c r="AT74" s="26"/>
      <c r="AU74" s="19" t="s">
        <v>673</v>
      </c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</row>
    <row r="75" spans="1:179" x14ac:dyDescent="0.25">
      <c r="A75" s="22">
        <v>74</v>
      </c>
      <c r="B75" s="42" t="s">
        <v>403</v>
      </c>
      <c r="C75" s="34" t="s">
        <v>404</v>
      </c>
      <c r="D75" s="42" t="s">
        <v>46</v>
      </c>
      <c r="E75" s="25" t="s">
        <v>205</v>
      </c>
      <c r="F75" s="33" t="s">
        <v>235</v>
      </c>
      <c r="G75" s="27" t="s">
        <v>405</v>
      </c>
      <c r="H75" s="42" t="s">
        <v>183</v>
      </c>
      <c r="I75" s="82"/>
      <c r="J75" s="19"/>
      <c r="K75" s="19"/>
      <c r="L75" s="33">
        <v>2</v>
      </c>
      <c r="M75" s="19" t="s">
        <v>406</v>
      </c>
      <c r="N75" s="24">
        <v>7790</v>
      </c>
      <c r="O75" s="19">
        <v>243</v>
      </c>
      <c r="P75" s="19" t="s">
        <v>225</v>
      </c>
      <c r="Q75" s="19" t="s">
        <v>420</v>
      </c>
      <c r="R75" s="24">
        <v>18000</v>
      </c>
      <c r="S75" s="54">
        <v>1174859</v>
      </c>
      <c r="T75" s="45"/>
      <c r="U75" s="23">
        <v>2008</v>
      </c>
      <c r="V75" s="23" t="s">
        <v>407</v>
      </c>
      <c r="W75" s="19"/>
      <c r="X75" s="19"/>
      <c r="Y75" s="19"/>
      <c r="Z75" s="19" t="s">
        <v>624</v>
      </c>
      <c r="AA75" s="19"/>
      <c r="AB75" s="19" t="s">
        <v>622</v>
      </c>
      <c r="AC75" s="19" t="s">
        <v>623</v>
      </c>
      <c r="AD75" s="28" t="s">
        <v>186</v>
      </c>
      <c r="AE75" s="25" t="s">
        <v>184</v>
      </c>
      <c r="AF75" s="25" t="s">
        <v>185</v>
      </c>
      <c r="AG75" s="25" t="s">
        <v>184</v>
      </c>
      <c r="AH75" s="24">
        <v>210000</v>
      </c>
      <c r="AI75" s="24">
        <v>180000</v>
      </c>
      <c r="AJ75" s="77">
        <f t="shared" ref="AJ75:AJ123" si="3">0.95*AI75</f>
        <v>171000</v>
      </c>
      <c r="AK75" s="34" t="s">
        <v>404</v>
      </c>
      <c r="AL75" s="25"/>
      <c r="AM75" s="25"/>
      <c r="AN75" s="25"/>
      <c r="AO75" s="25"/>
      <c r="AP75" s="25"/>
      <c r="AQ75" s="25"/>
      <c r="AR75" s="19"/>
      <c r="AS75" s="19"/>
      <c r="AT75" s="26"/>
      <c r="AU75" s="19" t="s">
        <v>673</v>
      </c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</row>
    <row r="76" spans="1:179" x14ac:dyDescent="0.25">
      <c r="A76" s="46">
        <v>75</v>
      </c>
      <c r="B76" s="42" t="s">
        <v>164</v>
      </c>
      <c r="C76" s="34" t="s">
        <v>163</v>
      </c>
      <c r="D76" s="42" t="s">
        <v>46</v>
      </c>
      <c r="E76" s="25" t="s">
        <v>205</v>
      </c>
      <c r="F76" s="33" t="s">
        <v>235</v>
      </c>
      <c r="G76" s="27" t="s">
        <v>405</v>
      </c>
      <c r="H76" s="42" t="s">
        <v>183</v>
      </c>
      <c r="I76" s="82"/>
      <c r="J76" s="19"/>
      <c r="K76" s="19"/>
      <c r="L76" s="33">
        <v>2</v>
      </c>
      <c r="M76" s="19" t="s">
        <v>165</v>
      </c>
      <c r="N76" s="24">
        <v>7790</v>
      </c>
      <c r="O76" s="19">
        <v>243</v>
      </c>
      <c r="P76" s="19" t="s">
        <v>225</v>
      </c>
      <c r="Q76" s="19" t="s">
        <v>420</v>
      </c>
      <c r="R76" s="24">
        <v>18000</v>
      </c>
      <c r="S76" s="54">
        <v>1109966</v>
      </c>
      <c r="T76" s="45"/>
      <c r="U76" s="23">
        <v>2008</v>
      </c>
      <c r="V76" s="23" t="s">
        <v>407</v>
      </c>
      <c r="W76" s="19"/>
      <c r="X76" s="19"/>
      <c r="Y76" s="19"/>
      <c r="Z76" s="19" t="s">
        <v>624</v>
      </c>
      <c r="AA76" s="19"/>
      <c r="AB76" s="19" t="s">
        <v>622</v>
      </c>
      <c r="AC76" s="19" t="s">
        <v>623</v>
      </c>
      <c r="AD76" s="28" t="s">
        <v>186</v>
      </c>
      <c r="AE76" s="25" t="s">
        <v>184</v>
      </c>
      <c r="AF76" s="25" t="s">
        <v>185</v>
      </c>
      <c r="AG76" s="25" t="s">
        <v>184</v>
      </c>
      <c r="AH76" s="24">
        <v>210000</v>
      </c>
      <c r="AI76" s="24">
        <v>180000</v>
      </c>
      <c r="AJ76" s="77">
        <f t="shared" si="3"/>
        <v>171000</v>
      </c>
      <c r="AK76" s="34" t="s">
        <v>163</v>
      </c>
      <c r="AL76" s="25"/>
      <c r="AM76" s="25"/>
      <c r="AN76" s="25"/>
      <c r="AO76" s="25"/>
      <c r="AP76" s="25"/>
      <c r="AQ76" s="25"/>
      <c r="AR76" s="19"/>
      <c r="AS76" s="19"/>
      <c r="AT76" s="26"/>
      <c r="AU76" s="19" t="s">
        <v>673</v>
      </c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</row>
    <row r="77" spans="1:179" x14ac:dyDescent="0.25">
      <c r="A77" s="46">
        <v>76</v>
      </c>
      <c r="B77" s="42" t="s">
        <v>168</v>
      </c>
      <c r="C77" s="34" t="s">
        <v>167</v>
      </c>
      <c r="D77" s="42" t="s">
        <v>46</v>
      </c>
      <c r="E77" s="25" t="s">
        <v>205</v>
      </c>
      <c r="F77" s="33" t="s">
        <v>235</v>
      </c>
      <c r="G77" s="27" t="s">
        <v>405</v>
      </c>
      <c r="H77" s="42" t="s">
        <v>183</v>
      </c>
      <c r="I77" s="82"/>
      <c r="J77" s="19"/>
      <c r="K77" s="19"/>
      <c r="L77" s="33">
        <v>2</v>
      </c>
      <c r="M77" s="19" t="s">
        <v>169</v>
      </c>
      <c r="N77" s="24">
        <v>7790</v>
      </c>
      <c r="O77" s="19">
        <v>243</v>
      </c>
      <c r="P77" s="19" t="s">
        <v>225</v>
      </c>
      <c r="Q77" s="19" t="s">
        <v>420</v>
      </c>
      <c r="R77" s="24">
        <v>18000</v>
      </c>
      <c r="S77" s="54">
        <v>933220</v>
      </c>
      <c r="T77" s="45"/>
      <c r="U77" s="23">
        <v>2008</v>
      </c>
      <c r="V77" s="23" t="s">
        <v>407</v>
      </c>
      <c r="W77" s="19"/>
      <c r="X77" s="19"/>
      <c r="Y77" s="19"/>
      <c r="Z77" s="19" t="s">
        <v>624</v>
      </c>
      <c r="AA77" s="19"/>
      <c r="AB77" s="19" t="s">
        <v>622</v>
      </c>
      <c r="AC77" s="19" t="s">
        <v>623</v>
      </c>
      <c r="AD77" s="28" t="s">
        <v>186</v>
      </c>
      <c r="AE77" s="25" t="s">
        <v>184</v>
      </c>
      <c r="AF77" s="25" t="s">
        <v>185</v>
      </c>
      <c r="AG77" s="25" t="s">
        <v>184</v>
      </c>
      <c r="AH77" s="24">
        <v>210000</v>
      </c>
      <c r="AI77" s="24">
        <v>180000</v>
      </c>
      <c r="AJ77" s="77">
        <f t="shared" si="3"/>
        <v>171000</v>
      </c>
      <c r="AK77" s="34" t="s">
        <v>167</v>
      </c>
      <c r="AL77" s="25"/>
      <c r="AM77" s="25"/>
      <c r="AN77" s="25"/>
      <c r="AO77" s="25"/>
      <c r="AP77" s="25"/>
      <c r="AQ77" s="25"/>
      <c r="AR77" s="19"/>
      <c r="AS77" s="19"/>
      <c r="AT77" s="26"/>
      <c r="AU77" s="19" t="s">
        <v>673</v>
      </c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</row>
    <row r="78" spans="1:179" x14ac:dyDescent="0.25">
      <c r="A78" s="46">
        <v>77</v>
      </c>
      <c r="B78" s="42" t="s">
        <v>408</v>
      </c>
      <c r="C78" s="34" t="s">
        <v>409</v>
      </c>
      <c r="D78" s="42" t="s">
        <v>46</v>
      </c>
      <c r="E78" s="25" t="s">
        <v>205</v>
      </c>
      <c r="F78" s="33" t="s">
        <v>235</v>
      </c>
      <c r="G78" s="27" t="s">
        <v>405</v>
      </c>
      <c r="H78" s="42" t="s">
        <v>183</v>
      </c>
      <c r="I78" s="82"/>
      <c r="J78" s="19"/>
      <c r="K78" s="19"/>
      <c r="L78" s="33">
        <v>2</v>
      </c>
      <c r="M78" s="42" t="s">
        <v>410</v>
      </c>
      <c r="N78" s="24">
        <v>7790</v>
      </c>
      <c r="O78" s="19">
        <v>243</v>
      </c>
      <c r="P78" s="19" t="s">
        <v>225</v>
      </c>
      <c r="Q78" s="19" t="s">
        <v>420</v>
      </c>
      <c r="R78" s="24">
        <v>18000</v>
      </c>
      <c r="S78" s="55">
        <v>890888</v>
      </c>
      <c r="T78" s="19"/>
      <c r="U78" s="42">
        <v>2008</v>
      </c>
      <c r="V78" s="42" t="s">
        <v>166</v>
      </c>
      <c r="W78" s="19"/>
      <c r="X78" s="19"/>
      <c r="Y78" s="19"/>
      <c r="Z78" s="19" t="s">
        <v>624</v>
      </c>
      <c r="AA78" s="19"/>
      <c r="AB78" s="19" t="s">
        <v>622</v>
      </c>
      <c r="AC78" s="19" t="s">
        <v>623</v>
      </c>
      <c r="AD78" s="28" t="s">
        <v>186</v>
      </c>
      <c r="AE78" s="25" t="s">
        <v>184</v>
      </c>
      <c r="AF78" s="25" t="s">
        <v>185</v>
      </c>
      <c r="AG78" s="25" t="s">
        <v>184</v>
      </c>
      <c r="AH78" s="24">
        <v>210000</v>
      </c>
      <c r="AI78" s="24">
        <v>170000</v>
      </c>
      <c r="AJ78" s="77">
        <f t="shared" si="3"/>
        <v>161500</v>
      </c>
      <c r="AK78" s="34" t="s">
        <v>409</v>
      </c>
      <c r="AL78" s="25"/>
      <c r="AM78" s="25"/>
      <c r="AN78" s="25"/>
      <c r="AO78" s="25"/>
      <c r="AP78" s="25"/>
      <c r="AQ78" s="25"/>
      <c r="AR78" s="19"/>
      <c r="AS78" s="19"/>
      <c r="AT78" s="26"/>
      <c r="AU78" s="19" t="s">
        <v>673</v>
      </c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</row>
    <row r="79" spans="1:179" x14ac:dyDescent="0.25">
      <c r="A79" s="46">
        <v>78</v>
      </c>
      <c r="B79" s="42" t="s">
        <v>411</v>
      </c>
      <c r="C79" s="34" t="s">
        <v>412</v>
      </c>
      <c r="D79" s="42" t="s">
        <v>46</v>
      </c>
      <c r="E79" s="25" t="s">
        <v>413</v>
      </c>
      <c r="F79" s="33" t="s">
        <v>235</v>
      </c>
      <c r="G79" s="27" t="s">
        <v>405</v>
      </c>
      <c r="H79" s="42" t="s">
        <v>183</v>
      </c>
      <c r="I79" s="82"/>
      <c r="J79" s="19"/>
      <c r="K79" s="19"/>
      <c r="L79" s="33">
        <v>2</v>
      </c>
      <c r="M79" s="42" t="s">
        <v>414</v>
      </c>
      <c r="N79" s="24">
        <v>7790</v>
      </c>
      <c r="O79" s="19">
        <v>243</v>
      </c>
      <c r="P79" s="19" t="s">
        <v>225</v>
      </c>
      <c r="Q79" s="19" t="s">
        <v>420</v>
      </c>
      <c r="R79" s="24">
        <v>18000</v>
      </c>
      <c r="S79" s="55">
        <v>1198809</v>
      </c>
      <c r="T79" s="19"/>
      <c r="U79" s="42">
        <v>2006</v>
      </c>
      <c r="V79" s="42" t="s">
        <v>166</v>
      </c>
      <c r="W79" s="19"/>
      <c r="X79" s="19"/>
      <c r="Y79" s="19"/>
      <c r="Z79" s="19" t="s">
        <v>624</v>
      </c>
      <c r="AA79" s="19"/>
      <c r="AB79" s="19" t="s">
        <v>622</v>
      </c>
      <c r="AC79" s="19" t="s">
        <v>623</v>
      </c>
      <c r="AD79" s="28" t="s">
        <v>186</v>
      </c>
      <c r="AE79" s="25" t="s">
        <v>184</v>
      </c>
      <c r="AF79" s="25" t="s">
        <v>185</v>
      </c>
      <c r="AG79" s="25" t="s">
        <v>184</v>
      </c>
      <c r="AH79" s="24">
        <v>190000</v>
      </c>
      <c r="AI79" s="24">
        <v>160000</v>
      </c>
      <c r="AJ79" s="77">
        <f t="shared" si="3"/>
        <v>152000</v>
      </c>
      <c r="AK79" s="34" t="s">
        <v>412</v>
      </c>
      <c r="AL79" s="25"/>
      <c r="AM79" s="25"/>
      <c r="AN79" s="25"/>
      <c r="AO79" s="25"/>
      <c r="AP79" s="25"/>
      <c r="AQ79" s="25"/>
      <c r="AR79" s="19"/>
      <c r="AS79" s="19"/>
      <c r="AT79" s="26"/>
      <c r="AU79" s="19" t="s">
        <v>673</v>
      </c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</row>
    <row r="80" spans="1:179" x14ac:dyDescent="0.25">
      <c r="A80" s="22">
        <v>79</v>
      </c>
      <c r="B80" s="25" t="s">
        <v>415</v>
      </c>
      <c r="C80" s="19" t="s">
        <v>573</v>
      </c>
      <c r="D80" s="42" t="s">
        <v>41</v>
      </c>
      <c r="E80" s="25" t="s">
        <v>416</v>
      </c>
      <c r="F80" s="19" t="s">
        <v>170</v>
      </c>
      <c r="G80" s="19" t="s">
        <v>198</v>
      </c>
      <c r="H80" s="19" t="s">
        <v>417</v>
      </c>
      <c r="I80" s="80"/>
      <c r="J80" s="19"/>
      <c r="K80" s="19"/>
      <c r="L80" s="19">
        <v>2</v>
      </c>
      <c r="M80" s="19" t="s">
        <v>418</v>
      </c>
      <c r="N80" s="19">
        <v>2148</v>
      </c>
      <c r="O80" s="19">
        <v>95</v>
      </c>
      <c r="P80" s="19" t="s">
        <v>419</v>
      </c>
      <c r="Q80" s="19" t="s">
        <v>420</v>
      </c>
      <c r="R80" s="24">
        <v>4600</v>
      </c>
      <c r="S80" s="24">
        <v>394504</v>
      </c>
      <c r="T80" s="19"/>
      <c r="U80" s="19">
        <v>2004</v>
      </c>
      <c r="V80" s="19" t="s">
        <v>421</v>
      </c>
      <c r="W80" s="19"/>
      <c r="X80" s="19"/>
      <c r="Y80" s="19"/>
      <c r="Z80" s="19" t="s">
        <v>624</v>
      </c>
      <c r="AA80" s="19"/>
      <c r="AB80" s="19" t="s">
        <v>622</v>
      </c>
      <c r="AC80" s="19" t="s">
        <v>623</v>
      </c>
      <c r="AD80" s="28" t="s">
        <v>186</v>
      </c>
      <c r="AE80" s="25" t="s">
        <v>184</v>
      </c>
      <c r="AF80" s="25" t="s">
        <v>185</v>
      </c>
      <c r="AG80" s="25" t="s">
        <v>184</v>
      </c>
      <c r="AH80" s="24">
        <v>30000</v>
      </c>
      <c r="AI80" s="24">
        <v>30000</v>
      </c>
      <c r="AJ80" s="77">
        <f>AI80</f>
        <v>30000</v>
      </c>
      <c r="AK80" s="19" t="s">
        <v>573</v>
      </c>
      <c r="AL80" s="25"/>
      <c r="AM80" s="25"/>
      <c r="AN80" s="25"/>
      <c r="AO80" s="25"/>
      <c r="AP80" s="25"/>
      <c r="AQ80" s="25"/>
      <c r="AR80" s="19"/>
      <c r="AS80" s="19"/>
      <c r="AT80" s="26"/>
      <c r="AU80" s="19" t="s">
        <v>673</v>
      </c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</row>
    <row r="81" spans="1:179" x14ac:dyDescent="0.25">
      <c r="A81" s="22">
        <v>80</v>
      </c>
      <c r="B81" s="25" t="s">
        <v>422</v>
      </c>
      <c r="C81" s="19" t="s">
        <v>574</v>
      </c>
      <c r="D81" s="42" t="s">
        <v>41</v>
      </c>
      <c r="E81" s="25" t="s">
        <v>423</v>
      </c>
      <c r="F81" s="19" t="s">
        <v>170</v>
      </c>
      <c r="G81" s="19" t="s">
        <v>424</v>
      </c>
      <c r="H81" s="19" t="s">
        <v>626</v>
      </c>
      <c r="I81" s="80"/>
      <c r="J81" s="19"/>
      <c r="K81" s="19"/>
      <c r="L81" s="19">
        <v>2</v>
      </c>
      <c r="M81" s="19" t="s">
        <v>425</v>
      </c>
      <c r="N81" s="19">
        <v>3922</v>
      </c>
      <c r="O81" s="19">
        <v>110</v>
      </c>
      <c r="P81" s="19" t="s">
        <v>419</v>
      </c>
      <c r="Q81" s="19" t="s">
        <v>420</v>
      </c>
      <c r="R81" s="24">
        <v>9500</v>
      </c>
      <c r="S81" s="24">
        <v>216540</v>
      </c>
      <c r="T81" s="19"/>
      <c r="U81" s="19">
        <v>2009</v>
      </c>
      <c r="V81" s="19" t="s">
        <v>426</v>
      </c>
      <c r="W81" s="19"/>
      <c r="X81" s="19"/>
      <c r="Y81" s="19"/>
      <c r="Z81" s="19" t="s">
        <v>624</v>
      </c>
      <c r="AA81" s="19"/>
      <c r="AB81" s="19" t="s">
        <v>622</v>
      </c>
      <c r="AC81" s="19" t="s">
        <v>623</v>
      </c>
      <c r="AD81" s="28" t="s">
        <v>186</v>
      </c>
      <c r="AE81" s="25" t="s">
        <v>184</v>
      </c>
      <c r="AF81" s="25" t="s">
        <v>185</v>
      </c>
      <c r="AG81" s="25" t="s">
        <v>184</v>
      </c>
      <c r="AH81" s="24">
        <v>100000</v>
      </c>
      <c r="AI81" s="24">
        <v>70000</v>
      </c>
      <c r="AJ81" s="77">
        <f t="shared" ref="AJ81:AJ118" si="4">AI81</f>
        <v>70000</v>
      </c>
      <c r="AK81" s="19" t="s">
        <v>574</v>
      </c>
      <c r="AL81" s="25"/>
      <c r="AM81" s="25"/>
      <c r="AN81" s="25"/>
      <c r="AO81" s="25"/>
      <c r="AP81" s="25"/>
      <c r="AQ81" s="25"/>
      <c r="AR81" s="19"/>
      <c r="AS81" s="19"/>
      <c r="AT81" s="26"/>
      <c r="AU81" s="19" t="s">
        <v>673</v>
      </c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</row>
    <row r="82" spans="1:179" s="9" customFormat="1" x14ac:dyDescent="0.25">
      <c r="A82" s="22">
        <v>81</v>
      </c>
      <c r="B82" s="25" t="s">
        <v>427</v>
      </c>
      <c r="C82" s="19" t="s">
        <v>575</v>
      </c>
      <c r="D82" s="19" t="s">
        <v>111</v>
      </c>
      <c r="E82" s="25" t="s">
        <v>428</v>
      </c>
      <c r="F82" s="19" t="s">
        <v>170</v>
      </c>
      <c r="G82" s="19" t="s">
        <v>429</v>
      </c>
      <c r="H82" s="19" t="s">
        <v>430</v>
      </c>
      <c r="I82" s="80"/>
      <c r="J82" s="19"/>
      <c r="K82" s="19"/>
      <c r="L82" s="19">
        <v>2</v>
      </c>
      <c r="M82" s="19" t="s">
        <v>431</v>
      </c>
      <c r="N82" s="19">
        <v>11967</v>
      </c>
      <c r="O82" s="19">
        <v>220</v>
      </c>
      <c r="P82" s="19" t="s">
        <v>419</v>
      </c>
      <c r="Q82" s="19" t="s">
        <v>420</v>
      </c>
      <c r="R82" s="24">
        <v>18000</v>
      </c>
      <c r="S82" s="24">
        <v>821112</v>
      </c>
      <c r="T82" s="19"/>
      <c r="U82" s="19">
        <v>1999</v>
      </c>
      <c r="V82" s="19" t="s">
        <v>432</v>
      </c>
      <c r="W82" s="19"/>
      <c r="X82" s="19"/>
      <c r="Y82" s="19"/>
      <c r="Z82" s="19" t="s">
        <v>624</v>
      </c>
      <c r="AA82" s="19"/>
      <c r="AB82" s="19" t="s">
        <v>622</v>
      </c>
      <c r="AC82" s="19" t="s">
        <v>623</v>
      </c>
      <c r="AD82" s="28" t="s">
        <v>186</v>
      </c>
      <c r="AE82" s="25" t="s">
        <v>184</v>
      </c>
      <c r="AF82" s="25" t="s">
        <v>185</v>
      </c>
      <c r="AG82" s="25" t="s">
        <v>184</v>
      </c>
      <c r="AH82" s="24">
        <v>60000</v>
      </c>
      <c r="AI82" s="24">
        <v>50000</v>
      </c>
      <c r="AJ82" s="77">
        <f t="shared" si="4"/>
        <v>50000</v>
      </c>
      <c r="AK82" s="19" t="s">
        <v>575</v>
      </c>
      <c r="AL82" s="25"/>
      <c r="AM82" s="25"/>
      <c r="AN82" s="25"/>
      <c r="AO82" s="25"/>
      <c r="AP82" s="25"/>
      <c r="AQ82" s="25"/>
      <c r="AR82" s="19"/>
      <c r="AS82" s="19"/>
      <c r="AT82" s="26"/>
      <c r="AU82" s="19" t="s">
        <v>673</v>
      </c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</row>
    <row r="83" spans="1:179" x14ac:dyDescent="0.25">
      <c r="A83" s="22">
        <v>82</v>
      </c>
      <c r="B83" s="25" t="s">
        <v>433</v>
      </c>
      <c r="C83" s="19" t="s">
        <v>578</v>
      </c>
      <c r="D83" s="19" t="s">
        <v>111</v>
      </c>
      <c r="E83" s="25" t="s">
        <v>423</v>
      </c>
      <c r="F83" s="19" t="s">
        <v>170</v>
      </c>
      <c r="G83" s="19" t="s">
        <v>256</v>
      </c>
      <c r="H83" s="19" t="s">
        <v>257</v>
      </c>
      <c r="I83" s="80"/>
      <c r="J83" s="19"/>
      <c r="K83" s="19"/>
      <c r="L83" s="19">
        <v>2</v>
      </c>
      <c r="M83" s="19" t="s">
        <v>434</v>
      </c>
      <c r="N83" s="19">
        <v>11967</v>
      </c>
      <c r="O83" s="19">
        <v>220</v>
      </c>
      <c r="P83" s="19" t="s">
        <v>419</v>
      </c>
      <c r="Q83" s="19" t="s">
        <v>420</v>
      </c>
      <c r="R83" s="24">
        <v>18000</v>
      </c>
      <c r="S83" s="24">
        <v>756124</v>
      </c>
      <c r="T83" s="19"/>
      <c r="U83" s="19">
        <v>1994</v>
      </c>
      <c r="V83" s="19" t="s">
        <v>435</v>
      </c>
      <c r="W83" s="19"/>
      <c r="X83" s="19"/>
      <c r="Y83" s="19"/>
      <c r="Z83" s="19" t="s">
        <v>624</v>
      </c>
      <c r="AA83" s="19"/>
      <c r="AB83" s="19" t="s">
        <v>622</v>
      </c>
      <c r="AC83" s="19" t="s">
        <v>623</v>
      </c>
      <c r="AD83" s="28" t="s">
        <v>186</v>
      </c>
      <c r="AE83" s="25" t="s">
        <v>184</v>
      </c>
      <c r="AF83" s="25" t="s">
        <v>185</v>
      </c>
      <c r="AG83" s="25" t="s">
        <v>184</v>
      </c>
      <c r="AH83" s="24">
        <v>12000</v>
      </c>
      <c r="AI83" s="24">
        <v>12000</v>
      </c>
      <c r="AJ83" s="77">
        <f t="shared" si="4"/>
        <v>12000</v>
      </c>
      <c r="AK83" s="19" t="s">
        <v>578</v>
      </c>
      <c r="AL83" s="25"/>
      <c r="AM83" s="25"/>
      <c r="AN83" s="25"/>
      <c r="AO83" s="25"/>
      <c r="AP83" s="25"/>
      <c r="AQ83" s="25"/>
      <c r="AR83" s="19"/>
      <c r="AS83" s="19"/>
      <c r="AT83" s="26"/>
      <c r="AU83" s="19" t="s">
        <v>673</v>
      </c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</row>
    <row r="84" spans="1:179" x14ac:dyDescent="0.25">
      <c r="A84" s="22">
        <v>83</v>
      </c>
      <c r="B84" s="25" t="s">
        <v>436</v>
      </c>
      <c r="C84" s="19" t="s">
        <v>579</v>
      </c>
      <c r="D84" s="19" t="s">
        <v>111</v>
      </c>
      <c r="E84" s="25" t="s">
        <v>437</v>
      </c>
      <c r="F84" s="19" t="s">
        <v>170</v>
      </c>
      <c r="G84" s="19" t="s">
        <v>256</v>
      </c>
      <c r="H84" s="19" t="s">
        <v>257</v>
      </c>
      <c r="I84" s="80"/>
      <c r="J84" s="19"/>
      <c r="K84" s="19"/>
      <c r="L84" s="19">
        <v>2</v>
      </c>
      <c r="M84" s="19" t="s">
        <v>438</v>
      </c>
      <c r="N84" s="19">
        <v>11967</v>
      </c>
      <c r="O84" s="19">
        <v>301</v>
      </c>
      <c r="P84" s="19" t="s">
        <v>419</v>
      </c>
      <c r="Q84" s="19" t="s">
        <v>420</v>
      </c>
      <c r="R84" s="24">
        <v>18000</v>
      </c>
      <c r="S84" s="24">
        <v>1093123</v>
      </c>
      <c r="T84" s="19"/>
      <c r="U84" s="19">
        <v>1994</v>
      </c>
      <c r="V84" s="19" t="s">
        <v>259</v>
      </c>
      <c r="W84" s="19"/>
      <c r="X84" s="19"/>
      <c r="Y84" s="19"/>
      <c r="Z84" s="19" t="s">
        <v>624</v>
      </c>
      <c r="AA84" s="19"/>
      <c r="AB84" s="19" t="s">
        <v>622</v>
      </c>
      <c r="AC84" s="19" t="s">
        <v>623</v>
      </c>
      <c r="AD84" s="28" t="s">
        <v>186</v>
      </c>
      <c r="AE84" s="25" t="s">
        <v>184</v>
      </c>
      <c r="AF84" s="25" t="s">
        <v>185</v>
      </c>
      <c r="AG84" s="25" t="s">
        <v>184</v>
      </c>
      <c r="AH84" s="24">
        <v>12000</v>
      </c>
      <c r="AI84" s="24">
        <v>12000</v>
      </c>
      <c r="AJ84" s="77">
        <f t="shared" si="4"/>
        <v>12000</v>
      </c>
      <c r="AK84" s="19" t="s">
        <v>579</v>
      </c>
      <c r="AL84" s="25"/>
      <c r="AM84" s="25"/>
      <c r="AN84" s="25"/>
      <c r="AO84" s="25"/>
      <c r="AP84" s="25"/>
      <c r="AQ84" s="25"/>
      <c r="AR84" s="19"/>
      <c r="AS84" s="19"/>
      <c r="AT84" s="26"/>
      <c r="AU84" s="19" t="s">
        <v>673</v>
      </c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</row>
    <row r="85" spans="1:179" x14ac:dyDescent="0.25">
      <c r="A85" s="22">
        <v>84</v>
      </c>
      <c r="B85" s="25" t="s">
        <v>439</v>
      </c>
      <c r="C85" s="19" t="s">
        <v>576</v>
      </c>
      <c r="D85" s="19" t="s">
        <v>111</v>
      </c>
      <c r="E85" s="25" t="s">
        <v>440</v>
      </c>
      <c r="F85" s="19" t="s">
        <v>170</v>
      </c>
      <c r="G85" s="19" t="s">
        <v>256</v>
      </c>
      <c r="H85" s="19" t="s">
        <v>257</v>
      </c>
      <c r="I85" s="80"/>
      <c r="J85" s="19"/>
      <c r="K85" s="19"/>
      <c r="L85" s="19">
        <v>2</v>
      </c>
      <c r="M85" s="19" t="s">
        <v>441</v>
      </c>
      <c r="N85" s="19">
        <v>11967</v>
      </c>
      <c r="O85" s="19">
        <v>301</v>
      </c>
      <c r="P85" s="19" t="s">
        <v>419</v>
      </c>
      <c r="Q85" s="19" t="s">
        <v>420</v>
      </c>
      <c r="R85" s="24">
        <v>18000</v>
      </c>
      <c r="S85" s="24">
        <v>789243</v>
      </c>
      <c r="T85" s="19"/>
      <c r="U85" s="19">
        <v>1997</v>
      </c>
      <c r="V85" s="19" t="s">
        <v>442</v>
      </c>
      <c r="W85" s="19"/>
      <c r="X85" s="19"/>
      <c r="Y85" s="19"/>
      <c r="Z85" s="19" t="s">
        <v>624</v>
      </c>
      <c r="AA85" s="19"/>
      <c r="AB85" s="19" t="s">
        <v>622</v>
      </c>
      <c r="AC85" s="19" t="s">
        <v>623</v>
      </c>
      <c r="AD85" s="28" t="s">
        <v>186</v>
      </c>
      <c r="AE85" s="25" t="s">
        <v>184</v>
      </c>
      <c r="AF85" s="25" t="s">
        <v>185</v>
      </c>
      <c r="AG85" s="25" t="s">
        <v>184</v>
      </c>
      <c r="AH85" s="24">
        <v>38000</v>
      </c>
      <c r="AI85" s="24">
        <v>35000</v>
      </c>
      <c r="AJ85" s="77">
        <f t="shared" si="4"/>
        <v>35000</v>
      </c>
      <c r="AK85" s="19" t="s">
        <v>576</v>
      </c>
      <c r="AL85" s="25"/>
      <c r="AM85" s="25"/>
      <c r="AN85" s="25"/>
      <c r="AO85" s="25"/>
      <c r="AP85" s="25"/>
      <c r="AQ85" s="25"/>
      <c r="AR85" s="19"/>
      <c r="AS85" s="19"/>
      <c r="AT85" s="26"/>
      <c r="AU85" s="19" t="s">
        <v>673</v>
      </c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</row>
    <row r="86" spans="1:179" x14ac:dyDescent="0.25">
      <c r="A86" s="22">
        <v>85</v>
      </c>
      <c r="B86" s="25" t="s">
        <v>443</v>
      </c>
      <c r="C86" s="19" t="s">
        <v>577</v>
      </c>
      <c r="D86" s="19" t="s">
        <v>111</v>
      </c>
      <c r="E86" s="25" t="s">
        <v>444</v>
      </c>
      <c r="F86" s="19" t="s">
        <v>170</v>
      </c>
      <c r="G86" s="19" t="s">
        <v>256</v>
      </c>
      <c r="H86" s="19" t="s">
        <v>257</v>
      </c>
      <c r="I86" s="80"/>
      <c r="J86" s="19"/>
      <c r="K86" s="19"/>
      <c r="L86" s="19">
        <v>2</v>
      </c>
      <c r="M86" s="19" t="s">
        <v>445</v>
      </c>
      <c r="N86" s="19">
        <v>11967</v>
      </c>
      <c r="O86" s="19">
        <v>228</v>
      </c>
      <c r="P86" s="19" t="s">
        <v>419</v>
      </c>
      <c r="Q86" s="19" t="s">
        <v>420</v>
      </c>
      <c r="R86" s="24">
        <v>18000</v>
      </c>
      <c r="S86" s="24">
        <v>1104380</v>
      </c>
      <c r="T86" s="19"/>
      <c r="U86" s="19">
        <v>1997</v>
      </c>
      <c r="V86" s="19" t="s">
        <v>446</v>
      </c>
      <c r="W86" s="19"/>
      <c r="X86" s="19"/>
      <c r="Y86" s="19"/>
      <c r="Z86" s="19" t="s">
        <v>624</v>
      </c>
      <c r="AA86" s="19"/>
      <c r="AB86" s="19" t="s">
        <v>622</v>
      </c>
      <c r="AC86" s="19" t="s">
        <v>623</v>
      </c>
      <c r="AD86" s="28" t="s">
        <v>186</v>
      </c>
      <c r="AE86" s="25" t="s">
        <v>184</v>
      </c>
      <c r="AF86" s="25" t="s">
        <v>185</v>
      </c>
      <c r="AG86" s="25" t="s">
        <v>184</v>
      </c>
      <c r="AH86" s="24">
        <v>37000</v>
      </c>
      <c r="AI86" s="24">
        <v>35000</v>
      </c>
      <c r="AJ86" s="77">
        <f t="shared" si="4"/>
        <v>35000</v>
      </c>
      <c r="AK86" s="19" t="s">
        <v>577</v>
      </c>
      <c r="AL86" s="25"/>
      <c r="AM86" s="25"/>
      <c r="AN86" s="25"/>
      <c r="AO86" s="25"/>
      <c r="AP86" s="25"/>
      <c r="AQ86" s="25"/>
      <c r="AR86" s="19"/>
      <c r="AS86" s="19"/>
      <c r="AT86" s="26"/>
      <c r="AU86" s="19" t="s">
        <v>673</v>
      </c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</row>
    <row r="87" spans="1:179" x14ac:dyDescent="0.25">
      <c r="A87" s="22">
        <v>86</v>
      </c>
      <c r="B87" s="25" t="s">
        <v>447</v>
      </c>
      <c r="C87" s="19" t="s">
        <v>580</v>
      </c>
      <c r="D87" s="19" t="s">
        <v>111</v>
      </c>
      <c r="E87" s="25" t="s">
        <v>444</v>
      </c>
      <c r="F87" s="19" t="s">
        <v>170</v>
      </c>
      <c r="G87" s="19" t="s">
        <v>256</v>
      </c>
      <c r="H87" s="19" t="s">
        <v>257</v>
      </c>
      <c r="I87" s="80"/>
      <c r="J87" s="19"/>
      <c r="K87" s="19"/>
      <c r="L87" s="19">
        <v>2</v>
      </c>
      <c r="M87" s="19" t="s">
        <v>448</v>
      </c>
      <c r="N87" s="19">
        <v>11967</v>
      </c>
      <c r="O87" s="19">
        <v>220</v>
      </c>
      <c r="P87" s="19" t="s">
        <v>419</v>
      </c>
      <c r="Q87" s="19" t="s">
        <v>420</v>
      </c>
      <c r="R87" s="24">
        <v>18000</v>
      </c>
      <c r="S87" s="24">
        <v>1014282</v>
      </c>
      <c r="T87" s="19"/>
      <c r="U87" s="19">
        <v>1997</v>
      </c>
      <c r="V87" s="19" t="s">
        <v>446</v>
      </c>
      <c r="W87" s="19"/>
      <c r="X87" s="19"/>
      <c r="Y87" s="19"/>
      <c r="Z87" s="19" t="s">
        <v>624</v>
      </c>
      <c r="AA87" s="19"/>
      <c r="AB87" s="19" t="s">
        <v>622</v>
      </c>
      <c r="AC87" s="19" t="s">
        <v>623</v>
      </c>
      <c r="AD87" s="28" t="s">
        <v>186</v>
      </c>
      <c r="AE87" s="25" t="s">
        <v>184</v>
      </c>
      <c r="AF87" s="25" t="s">
        <v>185</v>
      </c>
      <c r="AG87" s="25" t="s">
        <v>184</v>
      </c>
      <c r="AH87" s="24">
        <v>38000</v>
      </c>
      <c r="AI87" s="24">
        <v>35000</v>
      </c>
      <c r="AJ87" s="77">
        <f t="shared" si="4"/>
        <v>35000</v>
      </c>
      <c r="AK87" s="19" t="s">
        <v>580</v>
      </c>
      <c r="AL87" s="25"/>
      <c r="AM87" s="25"/>
      <c r="AN87" s="25"/>
      <c r="AO87" s="25"/>
      <c r="AP87" s="25"/>
      <c r="AQ87" s="25"/>
      <c r="AR87" s="19"/>
      <c r="AS87" s="19"/>
      <c r="AT87" s="26"/>
      <c r="AU87" s="19" t="s">
        <v>673</v>
      </c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</row>
    <row r="88" spans="1:179" x14ac:dyDescent="0.25">
      <c r="A88" s="22">
        <v>87</v>
      </c>
      <c r="B88" s="25" t="s">
        <v>449</v>
      </c>
      <c r="C88" s="19" t="s">
        <v>581</v>
      </c>
      <c r="D88" s="19" t="s">
        <v>111</v>
      </c>
      <c r="E88" s="25" t="s">
        <v>450</v>
      </c>
      <c r="F88" s="19" t="s">
        <v>170</v>
      </c>
      <c r="G88" s="19" t="s">
        <v>256</v>
      </c>
      <c r="H88" s="19" t="s">
        <v>257</v>
      </c>
      <c r="I88" s="80"/>
      <c r="J88" s="19"/>
      <c r="K88" s="19"/>
      <c r="L88" s="19">
        <v>2</v>
      </c>
      <c r="M88" s="19" t="s">
        <v>451</v>
      </c>
      <c r="N88" s="19">
        <v>11967</v>
      </c>
      <c r="O88" s="19">
        <v>220</v>
      </c>
      <c r="P88" s="19" t="s">
        <v>419</v>
      </c>
      <c r="Q88" s="19" t="s">
        <v>420</v>
      </c>
      <c r="R88" s="24">
        <v>18000</v>
      </c>
      <c r="S88" s="24">
        <v>915883</v>
      </c>
      <c r="T88" s="19"/>
      <c r="U88" s="19">
        <v>1995</v>
      </c>
      <c r="V88" s="19" t="s">
        <v>452</v>
      </c>
      <c r="W88" s="19"/>
      <c r="X88" s="19"/>
      <c r="Y88" s="19"/>
      <c r="Z88" s="19" t="s">
        <v>624</v>
      </c>
      <c r="AA88" s="19"/>
      <c r="AB88" s="19" t="s">
        <v>622</v>
      </c>
      <c r="AC88" s="19" t="s">
        <v>623</v>
      </c>
      <c r="AD88" s="28" t="s">
        <v>186</v>
      </c>
      <c r="AE88" s="25" t="s">
        <v>184</v>
      </c>
      <c r="AF88" s="25" t="s">
        <v>185</v>
      </c>
      <c r="AG88" s="25" t="s">
        <v>184</v>
      </c>
      <c r="AH88" s="24">
        <v>31000</v>
      </c>
      <c r="AI88" s="24">
        <v>30000</v>
      </c>
      <c r="AJ88" s="77">
        <f t="shared" si="4"/>
        <v>30000</v>
      </c>
      <c r="AK88" s="19" t="s">
        <v>581</v>
      </c>
      <c r="AL88" s="25"/>
      <c r="AM88" s="25"/>
      <c r="AN88" s="25"/>
      <c r="AO88" s="25"/>
      <c r="AP88" s="25"/>
      <c r="AQ88" s="25"/>
      <c r="AR88" s="19"/>
      <c r="AS88" s="19"/>
      <c r="AT88" s="26"/>
      <c r="AU88" s="19" t="s">
        <v>673</v>
      </c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</row>
    <row r="89" spans="1:179" s="9" customFormat="1" x14ac:dyDescent="0.25">
      <c r="A89" s="22">
        <v>88</v>
      </c>
      <c r="B89" s="25" t="s">
        <v>453</v>
      </c>
      <c r="C89" s="19" t="s">
        <v>582</v>
      </c>
      <c r="D89" s="19" t="s">
        <v>111</v>
      </c>
      <c r="E89" s="25" t="s">
        <v>450</v>
      </c>
      <c r="F89" s="19" t="s">
        <v>170</v>
      </c>
      <c r="G89" s="19" t="s">
        <v>256</v>
      </c>
      <c r="H89" s="19" t="s">
        <v>257</v>
      </c>
      <c r="I89" s="80"/>
      <c r="J89" s="19"/>
      <c r="K89" s="19"/>
      <c r="L89" s="19">
        <v>2</v>
      </c>
      <c r="M89" s="19" t="s">
        <v>454</v>
      </c>
      <c r="N89" s="19">
        <v>11967</v>
      </c>
      <c r="O89" s="19">
        <v>230</v>
      </c>
      <c r="P89" s="19" t="s">
        <v>419</v>
      </c>
      <c r="Q89" s="19" t="s">
        <v>420</v>
      </c>
      <c r="R89" s="24">
        <v>18000</v>
      </c>
      <c r="S89" s="24">
        <v>1011268</v>
      </c>
      <c r="T89" s="19"/>
      <c r="U89" s="19">
        <v>1995</v>
      </c>
      <c r="V89" s="19" t="s">
        <v>452</v>
      </c>
      <c r="W89" s="19"/>
      <c r="X89" s="19"/>
      <c r="Y89" s="19"/>
      <c r="Z89" s="19" t="s">
        <v>624</v>
      </c>
      <c r="AA89" s="19"/>
      <c r="AB89" s="19" t="s">
        <v>622</v>
      </c>
      <c r="AC89" s="19" t="s">
        <v>623</v>
      </c>
      <c r="AD89" s="28" t="s">
        <v>186</v>
      </c>
      <c r="AE89" s="25" t="s">
        <v>184</v>
      </c>
      <c r="AF89" s="25" t="s">
        <v>185</v>
      </c>
      <c r="AG89" s="25" t="s">
        <v>184</v>
      </c>
      <c r="AH89" s="24">
        <v>31000</v>
      </c>
      <c r="AI89" s="24">
        <v>30000</v>
      </c>
      <c r="AJ89" s="77">
        <f t="shared" si="4"/>
        <v>30000</v>
      </c>
      <c r="AK89" s="19" t="s">
        <v>582</v>
      </c>
      <c r="AL89" s="25"/>
      <c r="AM89" s="25"/>
      <c r="AN89" s="25"/>
      <c r="AO89" s="25"/>
      <c r="AP89" s="25"/>
      <c r="AQ89" s="25"/>
      <c r="AR89" s="19"/>
      <c r="AS89" s="19"/>
      <c r="AT89" s="26"/>
      <c r="AU89" s="19" t="s">
        <v>673</v>
      </c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</row>
    <row r="90" spans="1:179" x14ac:dyDescent="0.25">
      <c r="A90" s="22">
        <v>89</v>
      </c>
      <c r="B90" s="25" t="s">
        <v>455</v>
      </c>
      <c r="C90" s="19" t="s">
        <v>583</v>
      </c>
      <c r="D90" s="19" t="s">
        <v>111</v>
      </c>
      <c r="E90" s="25" t="s">
        <v>456</v>
      </c>
      <c r="F90" s="19" t="s">
        <v>170</v>
      </c>
      <c r="G90" s="19" t="s">
        <v>256</v>
      </c>
      <c r="H90" s="19" t="s">
        <v>257</v>
      </c>
      <c r="I90" s="80"/>
      <c r="J90" s="19"/>
      <c r="K90" s="19"/>
      <c r="L90" s="19">
        <v>2</v>
      </c>
      <c r="M90" s="19" t="s">
        <v>457</v>
      </c>
      <c r="N90" s="19">
        <v>11967</v>
      </c>
      <c r="O90" s="19">
        <v>230</v>
      </c>
      <c r="P90" s="19" t="s">
        <v>419</v>
      </c>
      <c r="Q90" s="19" t="s">
        <v>420</v>
      </c>
      <c r="R90" s="24">
        <v>18000</v>
      </c>
      <c r="S90" s="24">
        <v>992537</v>
      </c>
      <c r="T90" s="19"/>
      <c r="U90" s="19">
        <v>1994</v>
      </c>
      <c r="V90" s="19" t="s">
        <v>452</v>
      </c>
      <c r="W90" s="19"/>
      <c r="X90" s="19"/>
      <c r="Y90" s="19"/>
      <c r="Z90" s="19" t="s">
        <v>624</v>
      </c>
      <c r="AA90" s="19"/>
      <c r="AB90" s="19" t="s">
        <v>622</v>
      </c>
      <c r="AC90" s="19" t="s">
        <v>623</v>
      </c>
      <c r="AD90" s="28" t="s">
        <v>186</v>
      </c>
      <c r="AE90" s="25" t="s">
        <v>184</v>
      </c>
      <c r="AF90" s="25" t="s">
        <v>185</v>
      </c>
      <c r="AG90" s="25" t="s">
        <v>184</v>
      </c>
      <c r="AH90" s="24">
        <v>31000</v>
      </c>
      <c r="AI90" s="24">
        <v>30000</v>
      </c>
      <c r="AJ90" s="77">
        <f t="shared" si="4"/>
        <v>30000</v>
      </c>
      <c r="AK90" s="19" t="s">
        <v>583</v>
      </c>
      <c r="AL90" s="25"/>
      <c r="AM90" s="25"/>
      <c r="AN90" s="25"/>
      <c r="AO90" s="25"/>
      <c r="AP90" s="25"/>
      <c r="AQ90" s="25"/>
      <c r="AR90" s="19"/>
      <c r="AS90" s="19"/>
      <c r="AT90" s="26"/>
      <c r="AU90" s="19" t="s">
        <v>673</v>
      </c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</row>
    <row r="91" spans="1:179" x14ac:dyDescent="0.25">
      <c r="A91" s="22">
        <v>90</v>
      </c>
      <c r="B91" s="25" t="s">
        <v>458</v>
      </c>
      <c r="C91" s="19" t="s">
        <v>584</v>
      </c>
      <c r="D91" s="19" t="s">
        <v>111</v>
      </c>
      <c r="E91" s="25" t="s">
        <v>459</v>
      </c>
      <c r="F91" s="19" t="s">
        <v>170</v>
      </c>
      <c r="G91" s="19" t="s">
        <v>256</v>
      </c>
      <c r="H91" s="19" t="s">
        <v>257</v>
      </c>
      <c r="I91" s="80"/>
      <c r="J91" s="19"/>
      <c r="K91" s="19"/>
      <c r="L91" s="19">
        <v>2</v>
      </c>
      <c r="M91" s="19" t="s">
        <v>460</v>
      </c>
      <c r="N91" s="19">
        <v>11967</v>
      </c>
      <c r="O91" s="19">
        <v>230</v>
      </c>
      <c r="P91" s="19" t="s">
        <v>419</v>
      </c>
      <c r="Q91" s="19" t="s">
        <v>420</v>
      </c>
      <c r="R91" s="24">
        <v>18000</v>
      </c>
      <c r="S91" s="24">
        <v>1050461</v>
      </c>
      <c r="T91" s="19"/>
      <c r="U91" s="19">
        <v>1994</v>
      </c>
      <c r="V91" s="19" t="s">
        <v>461</v>
      </c>
      <c r="W91" s="19"/>
      <c r="X91" s="19"/>
      <c r="Y91" s="19"/>
      <c r="Z91" s="19" t="s">
        <v>624</v>
      </c>
      <c r="AA91" s="19"/>
      <c r="AB91" s="19" t="s">
        <v>622</v>
      </c>
      <c r="AC91" s="19" t="s">
        <v>623</v>
      </c>
      <c r="AD91" s="28" t="s">
        <v>186</v>
      </c>
      <c r="AE91" s="25" t="s">
        <v>184</v>
      </c>
      <c r="AF91" s="25" t="s">
        <v>185</v>
      </c>
      <c r="AG91" s="25" t="s">
        <v>184</v>
      </c>
      <c r="AH91" s="24">
        <v>37000</v>
      </c>
      <c r="AI91" s="24">
        <v>35000</v>
      </c>
      <c r="AJ91" s="77">
        <f t="shared" si="4"/>
        <v>35000</v>
      </c>
      <c r="AK91" s="19" t="s">
        <v>584</v>
      </c>
      <c r="AL91" s="25"/>
      <c r="AM91" s="25"/>
      <c r="AN91" s="25"/>
      <c r="AO91" s="25"/>
      <c r="AP91" s="25"/>
      <c r="AQ91" s="25"/>
      <c r="AR91" s="19"/>
      <c r="AS91" s="19"/>
      <c r="AT91" s="26"/>
      <c r="AU91" s="19" t="s">
        <v>673</v>
      </c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</row>
    <row r="92" spans="1:179" x14ac:dyDescent="0.25">
      <c r="A92" s="22">
        <v>91</v>
      </c>
      <c r="B92" s="25" t="s">
        <v>462</v>
      </c>
      <c r="C92" s="19" t="s">
        <v>585</v>
      </c>
      <c r="D92" s="19" t="s">
        <v>111</v>
      </c>
      <c r="E92" s="25" t="s">
        <v>463</v>
      </c>
      <c r="F92" s="19" t="s">
        <v>170</v>
      </c>
      <c r="G92" s="19" t="s">
        <v>256</v>
      </c>
      <c r="H92" s="19" t="s">
        <v>257</v>
      </c>
      <c r="I92" s="80"/>
      <c r="J92" s="19"/>
      <c r="K92" s="19"/>
      <c r="L92" s="19">
        <v>2</v>
      </c>
      <c r="M92" s="19" t="s">
        <v>464</v>
      </c>
      <c r="N92" s="19">
        <v>11967</v>
      </c>
      <c r="O92" s="19">
        <v>220</v>
      </c>
      <c r="P92" s="19" t="s">
        <v>419</v>
      </c>
      <c r="Q92" s="19" t="s">
        <v>420</v>
      </c>
      <c r="R92" s="24">
        <v>18000</v>
      </c>
      <c r="S92" s="24">
        <v>822123</v>
      </c>
      <c r="T92" s="19"/>
      <c r="U92" s="19">
        <v>1998</v>
      </c>
      <c r="V92" s="19" t="s">
        <v>465</v>
      </c>
      <c r="W92" s="19"/>
      <c r="X92" s="19"/>
      <c r="Y92" s="19"/>
      <c r="Z92" s="19" t="s">
        <v>624</v>
      </c>
      <c r="AA92" s="19"/>
      <c r="AB92" s="19" t="s">
        <v>622</v>
      </c>
      <c r="AC92" s="19" t="s">
        <v>623</v>
      </c>
      <c r="AD92" s="28" t="s">
        <v>186</v>
      </c>
      <c r="AE92" s="25" t="s">
        <v>184</v>
      </c>
      <c r="AF92" s="25" t="s">
        <v>185</v>
      </c>
      <c r="AG92" s="25" t="s">
        <v>184</v>
      </c>
      <c r="AH92" s="24">
        <v>42000</v>
      </c>
      <c r="AI92" s="24">
        <v>40000</v>
      </c>
      <c r="AJ92" s="77">
        <f t="shared" si="4"/>
        <v>40000</v>
      </c>
      <c r="AK92" s="19" t="s">
        <v>585</v>
      </c>
      <c r="AL92" s="25"/>
      <c r="AM92" s="25"/>
      <c r="AN92" s="25"/>
      <c r="AO92" s="25"/>
      <c r="AP92" s="25"/>
      <c r="AQ92" s="25"/>
      <c r="AR92" s="19"/>
      <c r="AS92" s="19"/>
      <c r="AT92" s="26"/>
      <c r="AU92" s="19" t="s">
        <v>673</v>
      </c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</row>
    <row r="93" spans="1:179" x14ac:dyDescent="0.25">
      <c r="A93" s="22">
        <v>92</v>
      </c>
      <c r="B93" s="25" t="s">
        <v>466</v>
      </c>
      <c r="C93" s="19" t="s">
        <v>586</v>
      </c>
      <c r="D93" s="19" t="s">
        <v>111</v>
      </c>
      <c r="E93" s="25" t="s">
        <v>467</v>
      </c>
      <c r="F93" s="19" t="s">
        <v>170</v>
      </c>
      <c r="G93" s="19" t="s">
        <v>256</v>
      </c>
      <c r="H93" s="19" t="s">
        <v>257</v>
      </c>
      <c r="I93" s="80"/>
      <c r="J93" s="19"/>
      <c r="K93" s="19"/>
      <c r="L93" s="19">
        <v>2</v>
      </c>
      <c r="M93" s="19" t="s">
        <v>468</v>
      </c>
      <c r="N93" s="19">
        <v>11967</v>
      </c>
      <c r="O93" s="19">
        <v>228</v>
      </c>
      <c r="P93" s="19" t="s">
        <v>419</v>
      </c>
      <c r="Q93" s="19" t="s">
        <v>420</v>
      </c>
      <c r="R93" s="24">
        <v>18000</v>
      </c>
      <c r="S93" s="24">
        <v>808127</v>
      </c>
      <c r="T93" s="19"/>
      <c r="U93" s="19">
        <v>1997</v>
      </c>
      <c r="V93" s="19" t="s">
        <v>465</v>
      </c>
      <c r="W93" s="19"/>
      <c r="X93" s="19"/>
      <c r="Y93" s="19"/>
      <c r="Z93" s="19" t="s">
        <v>624</v>
      </c>
      <c r="AA93" s="19"/>
      <c r="AB93" s="19" t="s">
        <v>622</v>
      </c>
      <c r="AC93" s="19" t="s">
        <v>623</v>
      </c>
      <c r="AD93" s="28" t="s">
        <v>186</v>
      </c>
      <c r="AE93" s="25" t="s">
        <v>184</v>
      </c>
      <c r="AF93" s="25" t="s">
        <v>185</v>
      </c>
      <c r="AG93" s="25" t="s">
        <v>184</v>
      </c>
      <c r="AH93" s="24">
        <v>37000</v>
      </c>
      <c r="AI93" s="24">
        <v>35000</v>
      </c>
      <c r="AJ93" s="77">
        <f t="shared" si="4"/>
        <v>35000</v>
      </c>
      <c r="AK93" s="19" t="s">
        <v>586</v>
      </c>
      <c r="AL93" s="25"/>
      <c r="AM93" s="25"/>
      <c r="AN93" s="25"/>
      <c r="AO93" s="25"/>
      <c r="AP93" s="25"/>
      <c r="AQ93" s="25"/>
      <c r="AR93" s="19"/>
      <c r="AS93" s="19"/>
      <c r="AT93" s="26"/>
      <c r="AU93" s="19" t="s">
        <v>673</v>
      </c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</row>
    <row r="94" spans="1:179" x14ac:dyDescent="0.25">
      <c r="A94" s="22">
        <v>93</v>
      </c>
      <c r="B94" s="25" t="s">
        <v>469</v>
      </c>
      <c r="C94" s="19" t="s">
        <v>587</v>
      </c>
      <c r="D94" s="19" t="s">
        <v>111</v>
      </c>
      <c r="E94" s="25" t="s">
        <v>470</v>
      </c>
      <c r="F94" s="19" t="s">
        <v>170</v>
      </c>
      <c r="G94" s="19" t="s">
        <v>256</v>
      </c>
      <c r="H94" s="19" t="s">
        <v>257</v>
      </c>
      <c r="I94" s="80"/>
      <c r="J94" s="19"/>
      <c r="K94" s="19"/>
      <c r="L94" s="19">
        <v>2</v>
      </c>
      <c r="M94" s="19" t="s">
        <v>471</v>
      </c>
      <c r="N94" s="19">
        <v>11967</v>
      </c>
      <c r="O94" s="19">
        <v>213</v>
      </c>
      <c r="P94" s="19" t="s">
        <v>419</v>
      </c>
      <c r="Q94" s="19" t="s">
        <v>420</v>
      </c>
      <c r="R94" s="24">
        <v>18000</v>
      </c>
      <c r="S94" s="24">
        <v>1095814</v>
      </c>
      <c r="T94" s="19"/>
      <c r="U94" s="19">
        <v>1998</v>
      </c>
      <c r="V94" s="19" t="s">
        <v>472</v>
      </c>
      <c r="W94" s="19"/>
      <c r="X94" s="19"/>
      <c r="Y94" s="19"/>
      <c r="Z94" s="19" t="s">
        <v>624</v>
      </c>
      <c r="AA94" s="19"/>
      <c r="AB94" s="19" t="s">
        <v>622</v>
      </c>
      <c r="AC94" s="19" t="s">
        <v>623</v>
      </c>
      <c r="AD94" s="28" t="s">
        <v>186</v>
      </c>
      <c r="AE94" s="25" t="s">
        <v>184</v>
      </c>
      <c r="AF94" s="25" t="s">
        <v>185</v>
      </c>
      <c r="AG94" s="25" t="s">
        <v>184</v>
      </c>
      <c r="AH94" s="24">
        <v>40000</v>
      </c>
      <c r="AI94" s="24">
        <v>40000</v>
      </c>
      <c r="AJ94" s="77">
        <f t="shared" si="4"/>
        <v>40000</v>
      </c>
      <c r="AK94" s="19" t="s">
        <v>587</v>
      </c>
      <c r="AL94" s="25"/>
      <c r="AM94" s="25"/>
      <c r="AN94" s="25"/>
      <c r="AO94" s="25"/>
      <c r="AP94" s="25"/>
      <c r="AQ94" s="25"/>
      <c r="AR94" s="19"/>
      <c r="AS94" s="19"/>
      <c r="AT94" s="26"/>
      <c r="AU94" s="19" t="s">
        <v>673</v>
      </c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</row>
    <row r="95" spans="1:179" x14ac:dyDescent="0.25">
      <c r="A95" s="22">
        <v>94</v>
      </c>
      <c r="B95" s="25" t="s">
        <v>473</v>
      </c>
      <c r="C95" s="19" t="s">
        <v>588</v>
      </c>
      <c r="D95" s="19" t="s">
        <v>111</v>
      </c>
      <c r="E95" s="25" t="s">
        <v>474</v>
      </c>
      <c r="F95" s="19" t="s">
        <v>170</v>
      </c>
      <c r="G95" s="19" t="s">
        <v>256</v>
      </c>
      <c r="H95" s="19" t="s">
        <v>257</v>
      </c>
      <c r="I95" s="80"/>
      <c r="J95" s="19"/>
      <c r="K95" s="19"/>
      <c r="L95" s="19">
        <v>2</v>
      </c>
      <c r="M95" s="19" t="s">
        <v>475</v>
      </c>
      <c r="N95" s="19">
        <v>11967</v>
      </c>
      <c r="O95" s="19">
        <v>228</v>
      </c>
      <c r="P95" s="19" t="s">
        <v>419</v>
      </c>
      <c r="Q95" s="19" t="s">
        <v>420</v>
      </c>
      <c r="R95" s="24">
        <v>18000</v>
      </c>
      <c r="S95" s="24">
        <v>950506</v>
      </c>
      <c r="T95" s="19"/>
      <c r="U95" s="19">
        <v>1997</v>
      </c>
      <c r="V95" s="19" t="s">
        <v>476</v>
      </c>
      <c r="W95" s="19"/>
      <c r="X95" s="19"/>
      <c r="Y95" s="19"/>
      <c r="Z95" s="19" t="s">
        <v>624</v>
      </c>
      <c r="AA95" s="19"/>
      <c r="AB95" s="19" t="s">
        <v>622</v>
      </c>
      <c r="AC95" s="19" t="s">
        <v>623</v>
      </c>
      <c r="AD95" s="28" t="s">
        <v>186</v>
      </c>
      <c r="AE95" s="25" t="s">
        <v>184</v>
      </c>
      <c r="AF95" s="25" t="s">
        <v>185</v>
      </c>
      <c r="AG95" s="25" t="s">
        <v>184</v>
      </c>
      <c r="AH95" s="24">
        <v>37000</v>
      </c>
      <c r="AI95" s="24">
        <v>35000</v>
      </c>
      <c r="AJ95" s="77">
        <f t="shared" si="4"/>
        <v>35000</v>
      </c>
      <c r="AK95" s="19" t="s">
        <v>588</v>
      </c>
      <c r="AL95" s="25"/>
      <c r="AM95" s="25"/>
      <c r="AN95" s="25"/>
      <c r="AO95" s="25"/>
      <c r="AP95" s="25"/>
      <c r="AQ95" s="25"/>
      <c r="AR95" s="19"/>
      <c r="AS95" s="19"/>
      <c r="AT95" s="26"/>
      <c r="AU95" s="19" t="s">
        <v>673</v>
      </c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</row>
    <row r="96" spans="1:179" x14ac:dyDescent="0.25">
      <c r="A96" s="22">
        <v>95</v>
      </c>
      <c r="B96" s="25" t="s">
        <v>477</v>
      </c>
      <c r="C96" s="19" t="s">
        <v>589</v>
      </c>
      <c r="D96" s="19" t="s">
        <v>111</v>
      </c>
      <c r="E96" s="25" t="s">
        <v>478</v>
      </c>
      <c r="F96" s="19" t="s">
        <v>170</v>
      </c>
      <c r="G96" s="19" t="s">
        <v>256</v>
      </c>
      <c r="H96" s="19" t="s">
        <v>268</v>
      </c>
      <c r="I96" s="80"/>
      <c r="J96" s="19"/>
      <c r="K96" s="19"/>
      <c r="L96" s="19">
        <v>2</v>
      </c>
      <c r="M96" s="19" t="s">
        <v>479</v>
      </c>
      <c r="N96" s="19">
        <v>11967</v>
      </c>
      <c r="O96" s="19">
        <v>220</v>
      </c>
      <c r="P96" s="19" t="s">
        <v>419</v>
      </c>
      <c r="Q96" s="19" t="s">
        <v>420</v>
      </c>
      <c r="R96" s="24">
        <v>18000</v>
      </c>
      <c r="S96" s="24">
        <v>1203378</v>
      </c>
      <c r="T96" s="19"/>
      <c r="U96" s="19">
        <v>1997</v>
      </c>
      <c r="V96" s="19" t="s">
        <v>480</v>
      </c>
      <c r="W96" s="19"/>
      <c r="X96" s="19"/>
      <c r="Y96" s="19"/>
      <c r="Z96" s="19" t="s">
        <v>624</v>
      </c>
      <c r="AA96" s="19"/>
      <c r="AB96" s="19" t="s">
        <v>622</v>
      </c>
      <c r="AC96" s="19" t="s">
        <v>623</v>
      </c>
      <c r="AD96" s="28" t="s">
        <v>186</v>
      </c>
      <c r="AE96" s="25" t="s">
        <v>184</v>
      </c>
      <c r="AF96" s="25" t="s">
        <v>185</v>
      </c>
      <c r="AG96" s="25" t="s">
        <v>184</v>
      </c>
      <c r="AH96" s="24">
        <v>53000</v>
      </c>
      <c r="AI96" s="24">
        <v>50000</v>
      </c>
      <c r="AJ96" s="77">
        <f t="shared" si="4"/>
        <v>50000</v>
      </c>
      <c r="AK96" s="19" t="s">
        <v>589</v>
      </c>
      <c r="AL96" s="25"/>
      <c r="AM96" s="25"/>
      <c r="AN96" s="25"/>
      <c r="AO96" s="25"/>
      <c r="AP96" s="25"/>
      <c r="AQ96" s="25"/>
      <c r="AR96" s="19"/>
      <c r="AS96" s="19"/>
      <c r="AT96" s="26"/>
      <c r="AU96" s="19" t="s">
        <v>673</v>
      </c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</row>
    <row r="97" spans="1:179" x14ac:dyDescent="0.25">
      <c r="A97" s="22">
        <v>96</v>
      </c>
      <c r="B97" s="25" t="s">
        <v>481</v>
      </c>
      <c r="C97" s="19" t="s">
        <v>590</v>
      </c>
      <c r="D97" s="19" t="s">
        <v>111</v>
      </c>
      <c r="E97" s="25" t="s">
        <v>478</v>
      </c>
      <c r="F97" s="19" t="s">
        <v>170</v>
      </c>
      <c r="G97" s="19" t="s">
        <v>256</v>
      </c>
      <c r="H97" s="19" t="s">
        <v>268</v>
      </c>
      <c r="I97" s="80"/>
      <c r="J97" s="19"/>
      <c r="K97" s="19"/>
      <c r="L97" s="19">
        <v>2</v>
      </c>
      <c r="M97" s="19" t="s">
        <v>482</v>
      </c>
      <c r="N97" s="19">
        <v>11967</v>
      </c>
      <c r="O97" s="19">
        <v>228</v>
      </c>
      <c r="P97" s="19" t="s">
        <v>419</v>
      </c>
      <c r="Q97" s="19" t="s">
        <v>420</v>
      </c>
      <c r="R97" s="24">
        <v>18000</v>
      </c>
      <c r="S97" s="24">
        <v>1067250</v>
      </c>
      <c r="T97" s="19"/>
      <c r="U97" s="19">
        <v>1997</v>
      </c>
      <c r="V97" s="19" t="s">
        <v>480</v>
      </c>
      <c r="W97" s="19"/>
      <c r="X97" s="19"/>
      <c r="Y97" s="19"/>
      <c r="Z97" s="19" t="s">
        <v>624</v>
      </c>
      <c r="AA97" s="19"/>
      <c r="AB97" s="19" t="s">
        <v>622</v>
      </c>
      <c r="AC97" s="19" t="s">
        <v>623</v>
      </c>
      <c r="AD97" s="28" t="s">
        <v>186</v>
      </c>
      <c r="AE97" s="25" t="s">
        <v>184</v>
      </c>
      <c r="AF97" s="25" t="s">
        <v>185</v>
      </c>
      <c r="AG97" s="25" t="s">
        <v>184</v>
      </c>
      <c r="AH97" s="24">
        <v>52000</v>
      </c>
      <c r="AI97" s="24">
        <v>50000</v>
      </c>
      <c r="AJ97" s="77">
        <f t="shared" si="4"/>
        <v>50000</v>
      </c>
      <c r="AK97" s="19" t="s">
        <v>590</v>
      </c>
      <c r="AL97" s="25"/>
      <c r="AM97" s="25"/>
      <c r="AN97" s="25"/>
      <c r="AO97" s="25"/>
      <c r="AP97" s="25"/>
      <c r="AQ97" s="25"/>
      <c r="AR97" s="19"/>
      <c r="AS97" s="19"/>
      <c r="AT97" s="26"/>
      <c r="AU97" s="19" t="s">
        <v>673</v>
      </c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</row>
    <row r="98" spans="1:179" x14ac:dyDescent="0.25">
      <c r="A98" s="22">
        <v>97</v>
      </c>
      <c r="B98" s="25" t="s">
        <v>483</v>
      </c>
      <c r="C98" s="19" t="s">
        <v>594</v>
      </c>
      <c r="D98" s="19" t="s">
        <v>111</v>
      </c>
      <c r="E98" s="25" t="s">
        <v>484</v>
      </c>
      <c r="F98" s="19" t="s">
        <v>170</v>
      </c>
      <c r="G98" s="19" t="s">
        <v>256</v>
      </c>
      <c r="H98" s="19" t="s">
        <v>257</v>
      </c>
      <c r="I98" s="80"/>
      <c r="J98" s="19"/>
      <c r="K98" s="19"/>
      <c r="L98" s="19">
        <v>2</v>
      </c>
      <c r="M98" s="19" t="s">
        <v>485</v>
      </c>
      <c r="N98" s="19">
        <v>11967</v>
      </c>
      <c r="O98" s="19">
        <v>230</v>
      </c>
      <c r="P98" s="19" t="s">
        <v>419</v>
      </c>
      <c r="Q98" s="19" t="s">
        <v>420</v>
      </c>
      <c r="R98" s="24">
        <v>18000</v>
      </c>
      <c r="S98" s="24">
        <v>766337</v>
      </c>
      <c r="T98" s="19"/>
      <c r="U98" s="19">
        <v>1999</v>
      </c>
      <c r="V98" s="19" t="s">
        <v>486</v>
      </c>
      <c r="W98" s="19"/>
      <c r="X98" s="19"/>
      <c r="Y98" s="19"/>
      <c r="Z98" s="19" t="s">
        <v>624</v>
      </c>
      <c r="AA98" s="19"/>
      <c r="AB98" s="19" t="s">
        <v>622</v>
      </c>
      <c r="AC98" s="19" t="s">
        <v>623</v>
      </c>
      <c r="AD98" s="28" t="s">
        <v>186</v>
      </c>
      <c r="AE98" s="25" t="s">
        <v>184</v>
      </c>
      <c r="AF98" s="25" t="s">
        <v>185</v>
      </c>
      <c r="AG98" s="25" t="s">
        <v>184</v>
      </c>
      <c r="AH98" s="24">
        <v>60000</v>
      </c>
      <c r="AI98" s="24">
        <v>55000</v>
      </c>
      <c r="AJ98" s="77">
        <f t="shared" si="4"/>
        <v>55000</v>
      </c>
      <c r="AK98" s="19" t="s">
        <v>594</v>
      </c>
      <c r="AL98" s="25"/>
      <c r="AM98" s="25"/>
      <c r="AN98" s="25"/>
      <c r="AO98" s="25"/>
      <c r="AP98" s="25"/>
      <c r="AQ98" s="25"/>
      <c r="AR98" s="19"/>
      <c r="AS98" s="19"/>
      <c r="AT98" s="26"/>
      <c r="AU98" s="19" t="s">
        <v>673</v>
      </c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</row>
    <row r="99" spans="1:179" x14ac:dyDescent="0.25">
      <c r="A99" s="22">
        <v>98</v>
      </c>
      <c r="B99" s="25" t="s">
        <v>487</v>
      </c>
      <c r="C99" s="19" t="s">
        <v>591</v>
      </c>
      <c r="D99" s="19" t="s">
        <v>111</v>
      </c>
      <c r="E99" s="25" t="s">
        <v>484</v>
      </c>
      <c r="F99" s="19" t="s">
        <v>170</v>
      </c>
      <c r="G99" s="19" t="s">
        <v>256</v>
      </c>
      <c r="H99" s="19" t="s">
        <v>257</v>
      </c>
      <c r="I99" s="80"/>
      <c r="J99" s="19"/>
      <c r="K99" s="19"/>
      <c r="L99" s="19">
        <v>2</v>
      </c>
      <c r="M99" s="19" t="s">
        <v>488</v>
      </c>
      <c r="N99" s="19">
        <v>11967</v>
      </c>
      <c r="O99" s="19">
        <v>220</v>
      </c>
      <c r="P99" s="19" t="s">
        <v>419</v>
      </c>
      <c r="Q99" s="19" t="s">
        <v>420</v>
      </c>
      <c r="R99" s="24">
        <v>18000</v>
      </c>
      <c r="S99" s="24">
        <v>789774</v>
      </c>
      <c r="T99" s="19"/>
      <c r="U99" s="19">
        <v>1999</v>
      </c>
      <c r="V99" s="19" t="s">
        <v>489</v>
      </c>
      <c r="W99" s="19"/>
      <c r="X99" s="19"/>
      <c r="Y99" s="19"/>
      <c r="Z99" s="19" t="s">
        <v>624</v>
      </c>
      <c r="AA99" s="19"/>
      <c r="AB99" s="19" t="s">
        <v>622</v>
      </c>
      <c r="AC99" s="19" t="s">
        <v>623</v>
      </c>
      <c r="AD99" s="28" t="s">
        <v>186</v>
      </c>
      <c r="AE99" s="25" t="s">
        <v>184</v>
      </c>
      <c r="AF99" s="25" t="s">
        <v>185</v>
      </c>
      <c r="AG99" s="25" t="s">
        <v>184</v>
      </c>
      <c r="AH99" s="24">
        <v>60000</v>
      </c>
      <c r="AI99" s="24">
        <v>55000</v>
      </c>
      <c r="AJ99" s="77">
        <f t="shared" si="4"/>
        <v>55000</v>
      </c>
      <c r="AK99" s="19" t="s">
        <v>591</v>
      </c>
      <c r="AL99" s="25"/>
      <c r="AM99" s="25"/>
      <c r="AN99" s="25"/>
      <c r="AO99" s="25"/>
      <c r="AP99" s="25"/>
      <c r="AQ99" s="25"/>
      <c r="AR99" s="19"/>
      <c r="AS99" s="19"/>
      <c r="AT99" s="26"/>
      <c r="AU99" s="19" t="s">
        <v>673</v>
      </c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</row>
    <row r="100" spans="1:179" x14ac:dyDescent="0.25">
      <c r="A100" s="22">
        <v>99</v>
      </c>
      <c r="B100" s="25" t="s">
        <v>490</v>
      </c>
      <c r="C100" s="19" t="s">
        <v>592</v>
      </c>
      <c r="D100" s="19" t="s">
        <v>111</v>
      </c>
      <c r="E100" s="25" t="s">
        <v>484</v>
      </c>
      <c r="F100" s="19" t="s">
        <v>170</v>
      </c>
      <c r="G100" s="19" t="s">
        <v>256</v>
      </c>
      <c r="H100" s="19" t="s">
        <v>491</v>
      </c>
      <c r="I100" s="80"/>
      <c r="J100" s="19"/>
      <c r="K100" s="19"/>
      <c r="L100" s="19">
        <v>2</v>
      </c>
      <c r="M100" s="19" t="s">
        <v>492</v>
      </c>
      <c r="N100" s="19">
        <v>11967</v>
      </c>
      <c r="O100" s="19">
        <v>230</v>
      </c>
      <c r="P100" s="19" t="s">
        <v>419</v>
      </c>
      <c r="Q100" s="19" t="s">
        <v>420</v>
      </c>
      <c r="R100" s="24">
        <v>18000</v>
      </c>
      <c r="S100" s="24">
        <v>876156</v>
      </c>
      <c r="T100" s="19"/>
      <c r="U100" s="19">
        <v>2001</v>
      </c>
      <c r="V100" s="19" t="s">
        <v>270</v>
      </c>
      <c r="W100" s="19"/>
      <c r="X100" s="19"/>
      <c r="Y100" s="19"/>
      <c r="Z100" s="19" t="s">
        <v>624</v>
      </c>
      <c r="AA100" s="19"/>
      <c r="AB100" s="19" t="s">
        <v>622</v>
      </c>
      <c r="AC100" s="19" t="s">
        <v>623</v>
      </c>
      <c r="AD100" s="28" t="s">
        <v>186</v>
      </c>
      <c r="AE100" s="25" t="s">
        <v>184</v>
      </c>
      <c r="AF100" s="25" t="s">
        <v>185</v>
      </c>
      <c r="AG100" s="25" t="s">
        <v>184</v>
      </c>
      <c r="AH100" s="24">
        <v>107100</v>
      </c>
      <c r="AI100" s="24">
        <v>75000</v>
      </c>
      <c r="AJ100" s="77">
        <f t="shared" si="4"/>
        <v>75000</v>
      </c>
      <c r="AK100" s="19" t="s">
        <v>592</v>
      </c>
      <c r="AL100" s="25"/>
      <c r="AM100" s="25"/>
      <c r="AN100" s="25"/>
      <c r="AO100" s="25"/>
      <c r="AP100" s="25"/>
      <c r="AQ100" s="25"/>
      <c r="AR100" s="19"/>
      <c r="AS100" s="19"/>
      <c r="AT100" s="26"/>
      <c r="AU100" s="19" t="s">
        <v>673</v>
      </c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</row>
    <row r="101" spans="1:179" x14ac:dyDescent="0.25">
      <c r="A101" s="22">
        <v>100</v>
      </c>
      <c r="B101" s="25" t="s">
        <v>493</v>
      </c>
      <c r="C101" s="19" t="s">
        <v>593</v>
      </c>
      <c r="D101" s="20" t="s">
        <v>111</v>
      </c>
      <c r="E101" s="25" t="s">
        <v>494</v>
      </c>
      <c r="F101" s="19" t="s">
        <v>170</v>
      </c>
      <c r="G101" s="19" t="s">
        <v>256</v>
      </c>
      <c r="H101" s="19" t="s">
        <v>495</v>
      </c>
      <c r="I101" s="80"/>
      <c r="J101" s="19"/>
      <c r="K101" s="19"/>
      <c r="L101" s="19">
        <v>2</v>
      </c>
      <c r="M101" s="19" t="s">
        <v>496</v>
      </c>
      <c r="N101" s="19">
        <v>11967</v>
      </c>
      <c r="O101" s="19">
        <v>220</v>
      </c>
      <c r="P101" s="19" t="s">
        <v>419</v>
      </c>
      <c r="Q101" s="19" t="s">
        <v>420</v>
      </c>
      <c r="R101" s="24">
        <v>18000</v>
      </c>
      <c r="S101" s="24">
        <v>634700</v>
      </c>
      <c r="T101" s="19"/>
      <c r="U101" s="19">
        <v>2004</v>
      </c>
      <c r="V101" s="19" t="s">
        <v>291</v>
      </c>
      <c r="W101" s="19"/>
      <c r="X101" s="19"/>
      <c r="Y101" s="19"/>
      <c r="Z101" s="19" t="s">
        <v>624</v>
      </c>
      <c r="AA101" s="19"/>
      <c r="AB101" s="19" t="s">
        <v>622</v>
      </c>
      <c r="AC101" s="19" t="s">
        <v>623</v>
      </c>
      <c r="AD101" s="28" t="s">
        <v>186</v>
      </c>
      <c r="AE101" s="25" t="s">
        <v>184</v>
      </c>
      <c r="AF101" s="25" t="s">
        <v>185</v>
      </c>
      <c r="AG101" s="25" t="s">
        <v>184</v>
      </c>
      <c r="AH101" s="24">
        <v>110000</v>
      </c>
      <c r="AI101" s="24">
        <v>80000</v>
      </c>
      <c r="AJ101" s="77">
        <f t="shared" si="4"/>
        <v>80000</v>
      </c>
      <c r="AK101" s="19" t="s">
        <v>593</v>
      </c>
      <c r="AL101" s="25"/>
      <c r="AM101" s="25"/>
      <c r="AN101" s="25"/>
      <c r="AO101" s="25"/>
      <c r="AP101" s="25"/>
      <c r="AQ101" s="25"/>
      <c r="AR101" s="19"/>
      <c r="AS101" s="19"/>
      <c r="AT101" s="26"/>
      <c r="AU101" s="19" t="s">
        <v>673</v>
      </c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</row>
    <row r="102" spans="1:179" x14ac:dyDescent="0.25">
      <c r="A102" s="22">
        <v>101</v>
      </c>
      <c r="B102" s="25" t="s">
        <v>497</v>
      </c>
      <c r="C102" s="19" t="s">
        <v>595</v>
      </c>
      <c r="D102" s="20" t="s">
        <v>64</v>
      </c>
      <c r="E102" s="25" t="s">
        <v>498</v>
      </c>
      <c r="F102" s="19" t="s">
        <v>170</v>
      </c>
      <c r="G102" s="19" t="s">
        <v>499</v>
      </c>
      <c r="H102" s="19" t="s">
        <v>500</v>
      </c>
      <c r="I102" s="80"/>
      <c r="J102" s="19"/>
      <c r="K102" s="19"/>
      <c r="L102" s="19">
        <v>3</v>
      </c>
      <c r="M102" s="19" t="s">
        <v>501</v>
      </c>
      <c r="N102" s="19">
        <v>7790</v>
      </c>
      <c r="O102" s="19">
        <v>213</v>
      </c>
      <c r="P102" s="19" t="s">
        <v>419</v>
      </c>
      <c r="Q102" s="19" t="s">
        <v>420</v>
      </c>
      <c r="R102" s="24">
        <v>18000</v>
      </c>
      <c r="S102" s="24">
        <v>557704</v>
      </c>
      <c r="T102" s="19"/>
      <c r="U102" s="19">
        <v>2007</v>
      </c>
      <c r="V102" s="19">
        <v>50</v>
      </c>
      <c r="W102" s="19"/>
      <c r="X102" s="19"/>
      <c r="Y102" s="19"/>
      <c r="Z102" s="19" t="s">
        <v>624</v>
      </c>
      <c r="AA102" s="19"/>
      <c r="AB102" s="19" t="s">
        <v>622</v>
      </c>
      <c r="AC102" s="19" t="s">
        <v>623</v>
      </c>
      <c r="AD102" s="28" t="s">
        <v>186</v>
      </c>
      <c r="AE102" s="25" t="s">
        <v>184</v>
      </c>
      <c r="AF102" s="25" t="s">
        <v>185</v>
      </c>
      <c r="AG102" s="25" t="s">
        <v>184</v>
      </c>
      <c r="AH102" s="24">
        <v>239800</v>
      </c>
      <c r="AI102" s="24">
        <v>80000</v>
      </c>
      <c r="AJ102" s="77">
        <f>AI102</f>
        <v>80000</v>
      </c>
      <c r="AK102" s="19" t="s">
        <v>595</v>
      </c>
      <c r="AL102" s="25"/>
      <c r="AM102" s="25"/>
      <c r="AN102" s="25"/>
      <c r="AO102" s="25"/>
      <c r="AP102" s="25"/>
      <c r="AQ102" s="25"/>
      <c r="AR102" s="19"/>
      <c r="AS102" s="19"/>
      <c r="AT102" s="26"/>
      <c r="AU102" s="19" t="s">
        <v>673</v>
      </c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</row>
    <row r="103" spans="1:179" x14ac:dyDescent="0.25">
      <c r="A103" s="22">
        <v>102</v>
      </c>
      <c r="B103" s="25" t="s">
        <v>502</v>
      </c>
      <c r="C103" s="19" t="s">
        <v>596</v>
      </c>
      <c r="D103" s="19" t="s">
        <v>41</v>
      </c>
      <c r="E103" s="25" t="s">
        <v>294</v>
      </c>
      <c r="F103" s="19" t="s">
        <v>170</v>
      </c>
      <c r="G103" s="19" t="s">
        <v>200</v>
      </c>
      <c r="H103" s="19" t="s">
        <v>304</v>
      </c>
      <c r="I103" s="80"/>
      <c r="J103" s="19"/>
      <c r="K103" s="19"/>
      <c r="L103" s="19">
        <v>2</v>
      </c>
      <c r="M103" s="19" t="s">
        <v>503</v>
      </c>
      <c r="N103" s="19">
        <v>5880</v>
      </c>
      <c r="O103" s="19">
        <v>176</v>
      </c>
      <c r="P103" s="19" t="s">
        <v>419</v>
      </c>
      <c r="Q103" s="19" t="s">
        <v>420</v>
      </c>
      <c r="R103" s="24">
        <v>14000</v>
      </c>
      <c r="S103" s="24">
        <v>971475</v>
      </c>
      <c r="T103" s="19"/>
      <c r="U103" s="19">
        <v>2006</v>
      </c>
      <c r="V103" s="19" t="s">
        <v>504</v>
      </c>
      <c r="W103" s="19"/>
      <c r="X103" s="19"/>
      <c r="Y103" s="19"/>
      <c r="Z103" s="19" t="s">
        <v>624</v>
      </c>
      <c r="AA103" s="19"/>
      <c r="AB103" s="19" t="s">
        <v>622</v>
      </c>
      <c r="AC103" s="19" t="s">
        <v>623</v>
      </c>
      <c r="AD103" s="28" t="s">
        <v>186</v>
      </c>
      <c r="AE103" s="25" t="s">
        <v>184</v>
      </c>
      <c r="AF103" s="25" t="s">
        <v>185</v>
      </c>
      <c r="AG103" s="25" t="s">
        <v>184</v>
      </c>
      <c r="AH103" s="24">
        <v>55000</v>
      </c>
      <c r="AI103" s="24">
        <v>40000</v>
      </c>
      <c r="AJ103" s="77">
        <f t="shared" si="4"/>
        <v>40000</v>
      </c>
      <c r="AK103" s="19" t="s">
        <v>596</v>
      </c>
      <c r="AL103" s="25"/>
      <c r="AM103" s="25"/>
      <c r="AN103" s="25"/>
      <c r="AO103" s="25"/>
      <c r="AP103" s="25"/>
      <c r="AQ103" s="25"/>
      <c r="AR103" s="19"/>
      <c r="AS103" s="19"/>
      <c r="AT103" s="26"/>
      <c r="AU103" s="19" t="s">
        <v>673</v>
      </c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</row>
    <row r="104" spans="1:179" x14ac:dyDescent="0.25">
      <c r="A104" s="56">
        <v>103</v>
      </c>
      <c r="B104" s="25" t="s">
        <v>505</v>
      </c>
      <c r="C104" s="19" t="s">
        <v>597</v>
      </c>
      <c r="D104" s="19" t="s">
        <v>41</v>
      </c>
      <c r="E104" s="25" t="s">
        <v>294</v>
      </c>
      <c r="F104" s="19" t="s">
        <v>170</v>
      </c>
      <c r="G104" s="19" t="s">
        <v>200</v>
      </c>
      <c r="H104" s="19" t="s">
        <v>309</v>
      </c>
      <c r="I104" s="80"/>
      <c r="J104" s="19"/>
      <c r="K104" s="19"/>
      <c r="L104" s="19">
        <v>2</v>
      </c>
      <c r="M104" s="19" t="s">
        <v>506</v>
      </c>
      <c r="N104" s="19">
        <v>5880</v>
      </c>
      <c r="O104" s="19">
        <v>176</v>
      </c>
      <c r="P104" s="19" t="s">
        <v>419</v>
      </c>
      <c r="Q104" s="19" t="s">
        <v>420</v>
      </c>
      <c r="R104" s="24">
        <v>15000</v>
      </c>
      <c r="S104" s="24">
        <v>1138863</v>
      </c>
      <c r="T104" s="19"/>
      <c r="U104" s="19">
        <v>2006</v>
      </c>
      <c r="V104" s="19" t="s">
        <v>507</v>
      </c>
      <c r="W104" s="19"/>
      <c r="X104" s="19"/>
      <c r="Y104" s="19"/>
      <c r="Z104" s="19" t="s">
        <v>624</v>
      </c>
      <c r="AA104" s="19"/>
      <c r="AB104" s="19" t="s">
        <v>622</v>
      </c>
      <c r="AC104" s="19" t="s">
        <v>623</v>
      </c>
      <c r="AD104" s="28" t="s">
        <v>186</v>
      </c>
      <c r="AE104" s="25" t="s">
        <v>184</v>
      </c>
      <c r="AF104" s="25" t="s">
        <v>185</v>
      </c>
      <c r="AG104" s="25" t="s">
        <v>184</v>
      </c>
      <c r="AH104" s="24">
        <v>55000</v>
      </c>
      <c r="AI104" s="24">
        <v>40000</v>
      </c>
      <c r="AJ104" s="77">
        <f t="shared" si="4"/>
        <v>40000</v>
      </c>
      <c r="AK104" s="19" t="s">
        <v>597</v>
      </c>
      <c r="AL104" s="25"/>
      <c r="AM104" s="25"/>
      <c r="AN104" s="25"/>
      <c r="AO104" s="25"/>
      <c r="AP104" s="25"/>
      <c r="AQ104" s="25"/>
      <c r="AR104" s="19"/>
      <c r="AS104" s="19"/>
      <c r="AT104" s="26"/>
      <c r="AU104" s="19" t="s">
        <v>673</v>
      </c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</row>
    <row r="105" spans="1:179" x14ac:dyDescent="0.25">
      <c r="A105" s="22">
        <v>104</v>
      </c>
      <c r="B105" s="25" t="s">
        <v>508</v>
      </c>
      <c r="C105" s="19" t="s">
        <v>598</v>
      </c>
      <c r="D105" s="20" t="s">
        <v>111</v>
      </c>
      <c r="E105" s="25" t="s">
        <v>509</v>
      </c>
      <c r="F105" s="19" t="s">
        <v>170</v>
      </c>
      <c r="G105" s="19" t="s">
        <v>203</v>
      </c>
      <c r="H105" s="19" t="s">
        <v>510</v>
      </c>
      <c r="I105" s="80"/>
      <c r="J105" s="19"/>
      <c r="K105" s="19"/>
      <c r="L105" s="19">
        <v>2</v>
      </c>
      <c r="M105" s="19" t="s">
        <v>511</v>
      </c>
      <c r="N105" s="19">
        <v>11967</v>
      </c>
      <c r="O105" s="19">
        <v>184</v>
      </c>
      <c r="P105" s="19" t="s">
        <v>419</v>
      </c>
      <c r="Q105" s="19" t="s">
        <v>420</v>
      </c>
      <c r="R105" s="24">
        <v>18000</v>
      </c>
      <c r="S105" s="24">
        <v>1212136</v>
      </c>
      <c r="T105" s="19"/>
      <c r="U105" s="19">
        <v>1996</v>
      </c>
      <c r="V105" s="19" t="s">
        <v>512</v>
      </c>
      <c r="W105" s="19"/>
      <c r="X105" s="19"/>
      <c r="Y105" s="19"/>
      <c r="Z105" s="19" t="s">
        <v>624</v>
      </c>
      <c r="AA105" s="19"/>
      <c r="AB105" s="19" t="s">
        <v>622</v>
      </c>
      <c r="AC105" s="19" t="s">
        <v>623</v>
      </c>
      <c r="AD105" s="28" t="s">
        <v>186</v>
      </c>
      <c r="AE105" s="25" t="s">
        <v>184</v>
      </c>
      <c r="AF105" s="25" t="s">
        <v>185</v>
      </c>
      <c r="AG105" s="25" t="s">
        <v>184</v>
      </c>
      <c r="AH105" s="24">
        <v>30000</v>
      </c>
      <c r="AI105" s="24">
        <v>30000</v>
      </c>
      <c r="AJ105" s="77">
        <f t="shared" si="4"/>
        <v>30000</v>
      </c>
      <c r="AK105" s="19" t="s">
        <v>598</v>
      </c>
      <c r="AL105" s="25"/>
      <c r="AM105" s="25"/>
      <c r="AN105" s="25"/>
      <c r="AO105" s="25"/>
      <c r="AP105" s="25"/>
      <c r="AQ105" s="25"/>
      <c r="AR105" s="19"/>
      <c r="AS105" s="19"/>
      <c r="AT105" s="26"/>
      <c r="AU105" s="19" t="s">
        <v>673</v>
      </c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</row>
    <row r="106" spans="1:179" x14ac:dyDescent="0.25">
      <c r="A106" s="22">
        <v>105</v>
      </c>
      <c r="B106" s="25" t="s">
        <v>513</v>
      </c>
      <c r="C106" s="19" t="s">
        <v>599</v>
      </c>
      <c r="D106" s="20" t="s">
        <v>111</v>
      </c>
      <c r="E106" s="25" t="s">
        <v>514</v>
      </c>
      <c r="F106" s="19" t="s">
        <v>170</v>
      </c>
      <c r="G106" s="19" t="s">
        <v>203</v>
      </c>
      <c r="H106" s="19" t="s">
        <v>515</v>
      </c>
      <c r="I106" s="80"/>
      <c r="J106" s="19"/>
      <c r="K106" s="19"/>
      <c r="L106" s="19">
        <v>2</v>
      </c>
      <c r="M106" s="19" t="s">
        <v>516</v>
      </c>
      <c r="N106" s="19">
        <v>10964</v>
      </c>
      <c r="O106" s="19">
        <v>250</v>
      </c>
      <c r="P106" s="19" t="s">
        <v>419</v>
      </c>
      <c r="Q106" s="19" t="s">
        <v>420</v>
      </c>
      <c r="R106" s="24">
        <v>18000</v>
      </c>
      <c r="S106" s="24">
        <v>1060299</v>
      </c>
      <c r="T106" s="19"/>
      <c r="U106" s="19">
        <v>1995</v>
      </c>
      <c r="V106" s="19" t="s">
        <v>517</v>
      </c>
      <c r="W106" s="19"/>
      <c r="X106" s="19"/>
      <c r="Y106" s="19"/>
      <c r="Z106" s="19" t="s">
        <v>624</v>
      </c>
      <c r="AA106" s="19"/>
      <c r="AB106" s="19" t="s">
        <v>622</v>
      </c>
      <c r="AC106" s="19" t="s">
        <v>623</v>
      </c>
      <c r="AD106" s="28" t="s">
        <v>186</v>
      </c>
      <c r="AE106" s="25" t="s">
        <v>184</v>
      </c>
      <c r="AF106" s="25" t="s">
        <v>185</v>
      </c>
      <c r="AG106" s="25" t="s">
        <v>184</v>
      </c>
      <c r="AH106" s="24">
        <v>30000</v>
      </c>
      <c r="AI106" s="24">
        <v>30000</v>
      </c>
      <c r="AJ106" s="77">
        <f t="shared" si="4"/>
        <v>30000</v>
      </c>
      <c r="AK106" s="19" t="s">
        <v>599</v>
      </c>
      <c r="AL106" s="25"/>
      <c r="AM106" s="25"/>
      <c r="AN106" s="25"/>
      <c r="AO106" s="25"/>
      <c r="AP106" s="25"/>
      <c r="AQ106" s="25"/>
      <c r="AR106" s="19"/>
      <c r="AS106" s="19"/>
      <c r="AT106" s="26"/>
      <c r="AU106" s="19" t="s">
        <v>673</v>
      </c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</row>
    <row r="107" spans="1:179" x14ac:dyDescent="0.25">
      <c r="A107" s="22">
        <v>106</v>
      </c>
      <c r="B107" s="25" t="s">
        <v>518</v>
      </c>
      <c r="C107" s="19" t="s">
        <v>600</v>
      </c>
      <c r="D107" s="21" t="s">
        <v>111</v>
      </c>
      <c r="E107" s="25" t="s">
        <v>519</v>
      </c>
      <c r="F107" s="19" t="s">
        <v>170</v>
      </c>
      <c r="G107" s="19" t="s">
        <v>203</v>
      </c>
      <c r="H107" s="19" t="s">
        <v>520</v>
      </c>
      <c r="I107" s="80"/>
      <c r="J107" s="19"/>
      <c r="K107" s="19"/>
      <c r="L107" s="19">
        <v>2</v>
      </c>
      <c r="M107" s="19" t="s">
        <v>521</v>
      </c>
      <c r="N107" s="19">
        <v>11967</v>
      </c>
      <c r="O107" s="19">
        <v>250</v>
      </c>
      <c r="P107" s="19" t="s">
        <v>419</v>
      </c>
      <c r="Q107" s="19" t="s">
        <v>420</v>
      </c>
      <c r="R107" s="24">
        <v>18000</v>
      </c>
      <c r="S107" s="24">
        <v>1120067</v>
      </c>
      <c r="T107" s="19"/>
      <c r="U107" s="19">
        <v>1996</v>
      </c>
      <c r="V107" s="19" t="s">
        <v>375</v>
      </c>
      <c r="W107" s="19"/>
      <c r="X107" s="19"/>
      <c r="Y107" s="19"/>
      <c r="Z107" s="19" t="s">
        <v>624</v>
      </c>
      <c r="AA107" s="19"/>
      <c r="AB107" s="19" t="s">
        <v>622</v>
      </c>
      <c r="AC107" s="19" t="s">
        <v>623</v>
      </c>
      <c r="AD107" s="28" t="s">
        <v>186</v>
      </c>
      <c r="AE107" s="25" t="s">
        <v>184</v>
      </c>
      <c r="AF107" s="25" t="s">
        <v>185</v>
      </c>
      <c r="AG107" s="25" t="s">
        <v>184</v>
      </c>
      <c r="AH107" s="24">
        <v>14000</v>
      </c>
      <c r="AI107" s="24">
        <v>12000</v>
      </c>
      <c r="AJ107" s="77">
        <f t="shared" si="4"/>
        <v>12000</v>
      </c>
      <c r="AK107" s="19" t="s">
        <v>600</v>
      </c>
      <c r="AL107" s="25"/>
      <c r="AM107" s="25"/>
      <c r="AN107" s="25"/>
      <c r="AO107" s="25"/>
      <c r="AP107" s="25"/>
      <c r="AQ107" s="25"/>
      <c r="AR107" s="19"/>
      <c r="AS107" s="19"/>
      <c r="AT107" s="26"/>
      <c r="AU107" s="19" t="s">
        <v>673</v>
      </c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</row>
    <row r="108" spans="1:179" x14ac:dyDescent="0.25">
      <c r="A108" s="22">
        <v>107</v>
      </c>
      <c r="B108" s="25" t="s">
        <v>522</v>
      </c>
      <c r="C108" s="19" t="s">
        <v>601</v>
      </c>
      <c r="D108" s="20" t="s">
        <v>111</v>
      </c>
      <c r="E108" s="25" t="s">
        <v>519</v>
      </c>
      <c r="F108" s="19" t="s">
        <v>170</v>
      </c>
      <c r="G108" s="19" t="s">
        <v>203</v>
      </c>
      <c r="H108" s="19" t="s">
        <v>523</v>
      </c>
      <c r="I108" s="80"/>
      <c r="J108" s="19"/>
      <c r="K108" s="19"/>
      <c r="L108" s="19">
        <v>2</v>
      </c>
      <c r="M108" s="19" t="s">
        <v>524</v>
      </c>
      <c r="N108" s="19">
        <v>11967</v>
      </c>
      <c r="O108" s="19">
        <v>184</v>
      </c>
      <c r="P108" s="19" t="s">
        <v>419</v>
      </c>
      <c r="Q108" s="19" t="s">
        <v>420</v>
      </c>
      <c r="R108" s="24">
        <v>18000</v>
      </c>
      <c r="S108" s="24">
        <v>223857</v>
      </c>
      <c r="T108" s="19"/>
      <c r="U108" s="19">
        <v>1994</v>
      </c>
      <c r="V108" s="19" t="s">
        <v>264</v>
      </c>
      <c r="W108" s="19"/>
      <c r="X108" s="19"/>
      <c r="Y108" s="19"/>
      <c r="Z108" s="19" t="s">
        <v>625</v>
      </c>
      <c r="AA108" s="19"/>
      <c r="AB108" s="19" t="s">
        <v>622</v>
      </c>
      <c r="AC108" s="19" t="s">
        <v>623</v>
      </c>
      <c r="AD108" s="28" t="s">
        <v>186</v>
      </c>
      <c r="AE108" s="25" t="s">
        <v>184</v>
      </c>
      <c r="AF108" s="25" t="s">
        <v>185</v>
      </c>
      <c r="AG108" s="25" t="s">
        <v>184</v>
      </c>
      <c r="AH108" s="24">
        <v>14000</v>
      </c>
      <c r="AI108" s="24">
        <v>12000</v>
      </c>
      <c r="AJ108" s="77">
        <f t="shared" si="4"/>
        <v>12000</v>
      </c>
      <c r="AK108" s="19" t="s">
        <v>601</v>
      </c>
      <c r="AL108" s="25"/>
      <c r="AM108" s="25"/>
      <c r="AN108" s="25"/>
      <c r="AO108" s="25"/>
      <c r="AP108" s="25"/>
      <c r="AQ108" s="25"/>
      <c r="AR108" s="19"/>
      <c r="AS108" s="19"/>
      <c r="AT108" s="26"/>
      <c r="AU108" s="19" t="s">
        <v>673</v>
      </c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</row>
    <row r="109" spans="1:179" x14ac:dyDescent="0.25">
      <c r="A109" s="22">
        <v>108</v>
      </c>
      <c r="B109" s="25" t="s">
        <v>525</v>
      </c>
      <c r="C109" s="19" t="s">
        <v>602</v>
      </c>
      <c r="D109" s="19" t="s">
        <v>111</v>
      </c>
      <c r="E109" s="25" t="s">
        <v>519</v>
      </c>
      <c r="F109" s="19" t="s">
        <v>170</v>
      </c>
      <c r="G109" s="19" t="s">
        <v>203</v>
      </c>
      <c r="H109" s="19" t="s">
        <v>520</v>
      </c>
      <c r="I109" s="80"/>
      <c r="J109" s="19"/>
      <c r="K109" s="19"/>
      <c r="L109" s="19">
        <v>2</v>
      </c>
      <c r="M109" s="19" t="s">
        <v>526</v>
      </c>
      <c r="N109" s="19">
        <v>11967</v>
      </c>
      <c r="O109" s="19">
        <v>184</v>
      </c>
      <c r="P109" s="19" t="s">
        <v>419</v>
      </c>
      <c r="Q109" s="19" t="s">
        <v>420</v>
      </c>
      <c r="R109" s="24">
        <v>18000</v>
      </c>
      <c r="S109" s="24">
        <v>1024903</v>
      </c>
      <c r="T109" s="19"/>
      <c r="U109" s="19">
        <v>1995</v>
      </c>
      <c r="V109" s="19" t="s">
        <v>264</v>
      </c>
      <c r="W109" s="19"/>
      <c r="X109" s="19"/>
      <c r="Y109" s="19"/>
      <c r="Z109" s="19" t="s">
        <v>624</v>
      </c>
      <c r="AA109" s="19"/>
      <c r="AB109" s="19" t="s">
        <v>622</v>
      </c>
      <c r="AC109" s="19" t="s">
        <v>623</v>
      </c>
      <c r="AD109" s="28" t="s">
        <v>186</v>
      </c>
      <c r="AE109" s="25" t="s">
        <v>184</v>
      </c>
      <c r="AF109" s="25" t="s">
        <v>185</v>
      </c>
      <c r="AG109" s="25" t="s">
        <v>184</v>
      </c>
      <c r="AH109" s="24">
        <v>14000</v>
      </c>
      <c r="AI109" s="24">
        <v>12000</v>
      </c>
      <c r="AJ109" s="77">
        <f t="shared" si="4"/>
        <v>12000</v>
      </c>
      <c r="AK109" s="19" t="s">
        <v>602</v>
      </c>
      <c r="AL109" s="25"/>
      <c r="AM109" s="25"/>
      <c r="AN109" s="25"/>
      <c r="AO109" s="25"/>
      <c r="AP109" s="25"/>
      <c r="AQ109" s="25"/>
      <c r="AR109" s="19"/>
      <c r="AS109" s="19"/>
      <c r="AT109" s="26"/>
      <c r="AU109" s="19" t="s">
        <v>673</v>
      </c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</row>
    <row r="110" spans="1:179" x14ac:dyDescent="0.25">
      <c r="A110" s="22">
        <v>109</v>
      </c>
      <c r="B110" s="25" t="s">
        <v>527</v>
      </c>
      <c r="C110" s="19" t="s">
        <v>603</v>
      </c>
      <c r="D110" s="19" t="s">
        <v>111</v>
      </c>
      <c r="E110" s="25" t="s">
        <v>528</v>
      </c>
      <c r="F110" s="19" t="s">
        <v>170</v>
      </c>
      <c r="G110" s="19" t="s">
        <v>203</v>
      </c>
      <c r="H110" s="19" t="s">
        <v>523</v>
      </c>
      <c r="I110" s="80"/>
      <c r="J110" s="19"/>
      <c r="K110" s="19"/>
      <c r="L110" s="19">
        <v>2</v>
      </c>
      <c r="M110" s="19" t="s">
        <v>529</v>
      </c>
      <c r="N110" s="19">
        <v>11967</v>
      </c>
      <c r="O110" s="19">
        <v>301</v>
      </c>
      <c r="P110" s="19" t="s">
        <v>419</v>
      </c>
      <c r="Q110" s="19" t="s">
        <v>420</v>
      </c>
      <c r="R110" s="24">
        <v>18000</v>
      </c>
      <c r="S110" s="24">
        <v>1024374</v>
      </c>
      <c r="T110" s="19"/>
      <c r="U110" s="19">
        <v>1995</v>
      </c>
      <c r="V110" s="19" t="s">
        <v>446</v>
      </c>
      <c r="W110" s="19"/>
      <c r="X110" s="19"/>
      <c r="Y110" s="19"/>
      <c r="Z110" s="19" t="s">
        <v>624</v>
      </c>
      <c r="AA110" s="19"/>
      <c r="AB110" s="19" t="s">
        <v>622</v>
      </c>
      <c r="AC110" s="19" t="s">
        <v>623</v>
      </c>
      <c r="AD110" s="28" t="s">
        <v>186</v>
      </c>
      <c r="AE110" s="25" t="s">
        <v>184</v>
      </c>
      <c r="AF110" s="25" t="s">
        <v>185</v>
      </c>
      <c r="AG110" s="25" t="s">
        <v>184</v>
      </c>
      <c r="AH110" s="24">
        <v>14000</v>
      </c>
      <c r="AI110" s="24">
        <v>12000</v>
      </c>
      <c r="AJ110" s="77">
        <f t="shared" si="4"/>
        <v>12000</v>
      </c>
      <c r="AK110" s="19" t="s">
        <v>603</v>
      </c>
      <c r="AL110" s="25"/>
      <c r="AM110" s="25"/>
      <c r="AN110" s="25"/>
      <c r="AO110" s="25"/>
      <c r="AP110" s="25"/>
      <c r="AQ110" s="25"/>
      <c r="AR110" s="19"/>
      <c r="AS110" s="19"/>
      <c r="AT110" s="26"/>
      <c r="AU110" s="19" t="s">
        <v>673</v>
      </c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</row>
    <row r="111" spans="1:179" x14ac:dyDescent="0.25">
      <c r="A111" s="22">
        <v>110</v>
      </c>
      <c r="B111" s="25" t="s">
        <v>530</v>
      </c>
      <c r="C111" s="27" t="s">
        <v>604</v>
      </c>
      <c r="D111" s="20" t="s">
        <v>41</v>
      </c>
      <c r="E111" s="25" t="s">
        <v>531</v>
      </c>
      <c r="F111" s="19" t="s">
        <v>170</v>
      </c>
      <c r="G111" s="19" t="s">
        <v>396</v>
      </c>
      <c r="H111" s="19" t="s">
        <v>397</v>
      </c>
      <c r="I111" s="80"/>
      <c r="J111" s="19"/>
      <c r="K111" s="19"/>
      <c r="L111" s="19">
        <v>2</v>
      </c>
      <c r="M111" s="19" t="s">
        <v>532</v>
      </c>
      <c r="N111" s="19">
        <v>7790</v>
      </c>
      <c r="O111" s="19">
        <v>228</v>
      </c>
      <c r="P111" s="19" t="s">
        <v>419</v>
      </c>
      <c r="Q111" s="19" t="s">
        <v>420</v>
      </c>
      <c r="R111" s="24">
        <v>18000</v>
      </c>
      <c r="S111" s="24">
        <v>1295477</v>
      </c>
      <c r="T111" s="19"/>
      <c r="U111" s="19">
        <v>2004</v>
      </c>
      <c r="V111" s="19" t="s">
        <v>399</v>
      </c>
      <c r="W111" s="19"/>
      <c r="X111" s="19"/>
      <c r="Y111" s="19"/>
      <c r="Z111" s="19" t="s">
        <v>624</v>
      </c>
      <c r="AA111" s="19"/>
      <c r="AB111" s="19" t="s">
        <v>622</v>
      </c>
      <c r="AC111" s="19" t="s">
        <v>623</v>
      </c>
      <c r="AD111" s="28" t="s">
        <v>186</v>
      </c>
      <c r="AE111" s="25" t="s">
        <v>184</v>
      </c>
      <c r="AF111" s="25" t="s">
        <v>185</v>
      </c>
      <c r="AG111" s="25" t="s">
        <v>184</v>
      </c>
      <c r="AH111" s="24">
        <v>40000</v>
      </c>
      <c r="AI111" s="24">
        <v>39000</v>
      </c>
      <c r="AJ111" s="77">
        <f t="shared" si="4"/>
        <v>39000</v>
      </c>
      <c r="AK111" s="27" t="s">
        <v>604</v>
      </c>
      <c r="AL111" s="25"/>
      <c r="AM111" s="25"/>
      <c r="AN111" s="25"/>
      <c r="AO111" s="25"/>
      <c r="AP111" s="25"/>
      <c r="AQ111" s="25"/>
      <c r="AR111" s="19"/>
      <c r="AS111" s="19"/>
      <c r="AT111" s="26"/>
      <c r="AU111" s="19" t="s">
        <v>673</v>
      </c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</row>
    <row r="112" spans="1:179" x14ac:dyDescent="0.25">
      <c r="A112" s="22">
        <v>111</v>
      </c>
      <c r="B112" s="25" t="s">
        <v>533</v>
      </c>
      <c r="C112" s="27" t="s">
        <v>605</v>
      </c>
      <c r="D112" s="20" t="s">
        <v>41</v>
      </c>
      <c r="E112" s="25" t="s">
        <v>534</v>
      </c>
      <c r="F112" s="19" t="s">
        <v>170</v>
      </c>
      <c r="G112" s="19" t="s">
        <v>396</v>
      </c>
      <c r="H112" s="19" t="s">
        <v>397</v>
      </c>
      <c r="I112" s="80"/>
      <c r="J112" s="19"/>
      <c r="K112" s="19"/>
      <c r="L112" s="19">
        <v>2</v>
      </c>
      <c r="M112" s="19" t="s">
        <v>535</v>
      </c>
      <c r="N112" s="19">
        <v>7790</v>
      </c>
      <c r="O112" s="19">
        <v>228</v>
      </c>
      <c r="P112" s="19" t="s">
        <v>419</v>
      </c>
      <c r="Q112" s="19" t="s">
        <v>420</v>
      </c>
      <c r="R112" s="24">
        <v>18000</v>
      </c>
      <c r="S112" s="24">
        <v>1420309</v>
      </c>
      <c r="T112" s="19"/>
      <c r="U112" s="19">
        <v>2004</v>
      </c>
      <c r="V112" s="19" t="s">
        <v>399</v>
      </c>
      <c r="W112" s="19"/>
      <c r="X112" s="19"/>
      <c r="Y112" s="19"/>
      <c r="Z112" s="19" t="s">
        <v>624</v>
      </c>
      <c r="AA112" s="19"/>
      <c r="AB112" s="19" t="s">
        <v>622</v>
      </c>
      <c r="AC112" s="19" t="s">
        <v>623</v>
      </c>
      <c r="AD112" s="28" t="s">
        <v>186</v>
      </c>
      <c r="AE112" s="25" t="s">
        <v>184</v>
      </c>
      <c r="AF112" s="25" t="s">
        <v>185</v>
      </c>
      <c r="AG112" s="25" t="s">
        <v>184</v>
      </c>
      <c r="AH112" s="24">
        <v>40000</v>
      </c>
      <c r="AI112" s="24">
        <v>39000</v>
      </c>
      <c r="AJ112" s="77">
        <f t="shared" si="4"/>
        <v>39000</v>
      </c>
      <c r="AK112" s="27" t="s">
        <v>605</v>
      </c>
      <c r="AL112" s="25"/>
      <c r="AM112" s="25"/>
      <c r="AN112" s="25"/>
      <c r="AO112" s="25"/>
      <c r="AP112" s="25"/>
      <c r="AQ112" s="25"/>
      <c r="AR112" s="19"/>
      <c r="AS112" s="19"/>
      <c r="AT112" s="26"/>
      <c r="AU112" s="19" t="s">
        <v>673</v>
      </c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</row>
    <row r="113" spans="1:179" x14ac:dyDescent="0.25">
      <c r="A113" s="22">
        <v>112</v>
      </c>
      <c r="B113" s="25" t="s">
        <v>536</v>
      </c>
      <c r="C113" s="27" t="s">
        <v>606</v>
      </c>
      <c r="D113" s="20" t="s">
        <v>41</v>
      </c>
      <c r="E113" s="25" t="s">
        <v>534</v>
      </c>
      <c r="F113" s="19" t="s">
        <v>170</v>
      </c>
      <c r="G113" s="19" t="s">
        <v>396</v>
      </c>
      <c r="H113" s="19" t="s">
        <v>397</v>
      </c>
      <c r="I113" s="80"/>
      <c r="J113" s="19"/>
      <c r="K113" s="19"/>
      <c r="L113" s="19">
        <v>2</v>
      </c>
      <c r="M113" s="19" t="s">
        <v>537</v>
      </c>
      <c r="N113" s="19">
        <v>7790</v>
      </c>
      <c r="O113" s="19">
        <v>228</v>
      </c>
      <c r="P113" s="19" t="s">
        <v>419</v>
      </c>
      <c r="Q113" s="19" t="s">
        <v>420</v>
      </c>
      <c r="R113" s="24">
        <v>18000</v>
      </c>
      <c r="S113" s="24">
        <v>974986</v>
      </c>
      <c r="T113" s="19"/>
      <c r="U113" s="19">
        <v>2004</v>
      </c>
      <c r="V113" s="19" t="s">
        <v>399</v>
      </c>
      <c r="W113" s="19"/>
      <c r="X113" s="19"/>
      <c r="Y113" s="19"/>
      <c r="Z113" s="19" t="s">
        <v>624</v>
      </c>
      <c r="AA113" s="19"/>
      <c r="AB113" s="19" t="s">
        <v>622</v>
      </c>
      <c r="AC113" s="19" t="s">
        <v>623</v>
      </c>
      <c r="AD113" s="28" t="s">
        <v>186</v>
      </c>
      <c r="AE113" s="25" t="s">
        <v>184</v>
      </c>
      <c r="AF113" s="25" t="s">
        <v>185</v>
      </c>
      <c r="AG113" s="25" t="s">
        <v>184</v>
      </c>
      <c r="AH113" s="24">
        <v>40000</v>
      </c>
      <c r="AI113" s="24">
        <v>39000</v>
      </c>
      <c r="AJ113" s="77">
        <f t="shared" si="4"/>
        <v>39000</v>
      </c>
      <c r="AK113" s="27" t="s">
        <v>606</v>
      </c>
      <c r="AL113" s="25"/>
      <c r="AM113" s="25"/>
      <c r="AN113" s="25"/>
      <c r="AO113" s="25"/>
      <c r="AP113" s="25"/>
      <c r="AQ113" s="25"/>
      <c r="AR113" s="19"/>
      <c r="AS113" s="19"/>
      <c r="AT113" s="26"/>
      <c r="AU113" s="19" t="s">
        <v>673</v>
      </c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</row>
    <row r="114" spans="1:179" x14ac:dyDescent="0.25">
      <c r="A114" s="22">
        <v>113</v>
      </c>
      <c r="B114" s="25" t="s">
        <v>538</v>
      </c>
      <c r="C114" s="27" t="s">
        <v>607</v>
      </c>
      <c r="D114" s="20" t="s">
        <v>41</v>
      </c>
      <c r="E114" s="25" t="s">
        <v>416</v>
      </c>
      <c r="F114" s="19" t="s">
        <v>170</v>
      </c>
      <c r="G114" s="19" t="s">
        <v>396</v>
      </c>
      <c r="H114" s="19" t="s">
        <v>397</v>
      </c>
      <c r="I114" s="80"/>
      <c r="J114" s="19"/>
      <c r="K114" s="19"/>
      <c r="L114" s="19">
        <v>2</v>
      </c>
      <c r="M114" s="19" t="s">
        <v>539</v>
      </c>
      <c r="N114" s="19">
        <v>7790</v>
      </c>
      <c r="O114" s="19">
        <v>228</v>
      </c>
      <c r="P114" s="19" t="s">
        <v>419</v>
      </c>
      <c r="Q114" s="19" t="s">
        <v>420</v>
      </c>
      <c r="R114" s="24">
        <v>18000</v>
      </c>
      <c r="S114" s="24">
        <v>1081617</v>
      </c>
      <c r="T114" s="19"/>
      <c r="U114" s="19">
        <v>2004</v>
      </c>
      <c r="V114" s="19" t="s">
        <v>399</v>
      </c>
      <c r="W114" s="19"/>
      <c r="X114" s="19"/>
      <c r="Y114" s="19"/>
      <c r="Z114" s="19" t="s">
        <v>624</v>
      </c>
      <c r="AA114" s="19"/>
      <c r="AB114" s="19" t="s">
        <v>622</v>
      </c>
      <c r="AC114" s="19" t="s">
        <v>623</v>
      </c>
      <c r="AD114" s="28" t="s">
        <v>186</v>
      </c>
      <c r="AE114" s="25" t="s">
        <v>184</v>
      </c>
      <c r="AF114" s="25" t="s">
        <v>185</v>
      </c>
      <c r="AG114" s="25" t="s">
        <v>184</v>
      </c>
      <c r="AH114" s="24">
        <v>40000</v>
      </c>
      <c r="AI114" s="24">
        <v>39000</v>
      </c>
      <c r="AJ114" s="77">
        <f t="shared" si="4"/>
        <v>39000</v>
      </c>
      <c r="AK114" s="27" t="s">
        <v>607</v>
      </c>
      <c r="AL114" s="25"/>
      <c r="AM114" s="25"/>
      <c r="AN114" s="25"/>
      <c r="AO114" s="25"/>
      <c r="AP114" s="25"/>
      <c r="AQ114" s="25"/>
      <c r="AR114" s="19"/>
      <c r="AS114" s="19"/>
      <c r="AT114" s="26"/>
      <c r="AU114" s="19" t="s">
        <v>673</v>
      </c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</row>
    <row r="115" spans="1:179" x14ac:dyDescent="0.25">
      <c r="A115" s="47">
        <v>114</v>
      </c>
      <c r="B115" s="25" t="s">
        <v>540</v>
      </c>
      <c r="C115" s="27" t="s">
        <v>608</v>
      </c>
      <c r="D115" s="20" t="s">
        <v>41</v>
      </c>
      <c r="E115" s="25" t="s">
        <v>416</v>
      </c>
      <c r="F115" s="19" t="s">
        <v>170</v>
      </c>
      <c r="G115" s="19" t="s">
        <v>396</v>
      </c>
      <c r="H115" s="19" t="s">
        <v>397</v>
      </c>
      <c r="I115" s="80"/>
      <c r="J115" s="19"/>
      <c r="K115" s="19"/>
      <c r="L115" s="19">
        <v>2</v>
      </c>
      <c r="M115" s="19" t="s">
        <v>541</v>
      </c>
      <c r="N115" s="19">
        <v>7790</v>
      </c>
      <c r="O115" s="19">
        <v>228</v>
      </c>
      <c r="P115" s="19" t="s">
        <v>419</v>
      </c>
      <c r="Q115" s="19" t="s">
        <v>420</v>
      </c>
      <c r="R115" s="24">
        <v>18000</v>
      </c>
      <c r="S115" s="24">
        <v>862897</v>
      </c>
      <c r="T115" s="19"/>
      <c r="U115" s="19">
        <v>2004</v>
      </c>
      <c r="V115" s="19" t="s">
        <v>399</v>
      </c>
      <c r="W115" s="19"/>
      <c r="X115" s="19"/>
      <c r="Y115" s="19"/>
      <c r="Z115" s="19" t="s">
        <v>624</v>
      </c>
      <c r="AA115" s="19"/>
      <c r="AB115" s="19" t="s">
        <v>622</v>
      </c>
      <c r="AC115" s="19" t="s">
        <v>623</v>
      </c>
      <c r="AD115" s="28" t="s">
        <v>186</v>
      </c>
      <c r="AE115" s="25" t="s">
        <v>184</v>
      </c>
      <c r="AF115" s="25" t="s">
        <v>185</v>
      </c>
      <c r="AG115" s="25" t="s">
        <v>184</v>
      </c>
      <c r="AH115" s="24">
        <v>40000</v>
      </c>
      <c r="AI115" s="24">
        <v>39000</v>
      </c>
      <c r="AJ115" s="77">
        <f t="shared" si="4"/>
        <v>39000</v>
      </c>
      <c r="AK115" s="27" t="s">
        <v>608</v>
      </c>
      <c r="AL115" s="25"/>
      <c r="AM115" s="25"/>
      <c r="AN115" s="25"/>
      <c r="AO115" s="25"/>
      <c r="AP115" s="25"/>
      <c r="AQ115" s="25"/>
      <c r="AR115" s="19"/>
      <c r="AS115" s="19"/>
      <c r="AT115" s="26"/>
      <c r="AU115" s="19" t="s">
        <v>673</v>
      </c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</row>
    <row r="116" spans="1:179" x14ac:dyDescent="0.25">
      <c r="A116" s="47">
        <v>115</v>
      </c>
      <c r="B116" s="25" t="s">
        <v>542</v>
      </c>
      <c r="C116" s="27" t="s">
        <v>609</v>
      </c>
      <c r="D116" s="20" t="s">
        <v>41</v>
      </c>
      <c r="E116" s="25" t="s">
        <v>543</v>
      </c>
      <c r="F116" s="19" t="s">
        <v>170</v>
      </c>
      <c r="G116" s="19" t="s">
        <v>396</v>
      </c>
      <c r="H116" s="19" t="s">
        <v>397</v>
      </c>
      <c r="I116" s="80"/>
      <c r="J116" s="19"/>
      <c r="K116" s="19"/>
      <c r="L116" s="19">
        <v>2</v>
      </c>
      <c r="M116" s="19" t="s">
        <v>544</v>
      </c>
      <c r="N116" s="19">
        <v>7790</v>
      </c>
      <c r="O116" s="19">
        <v>228</v>
      </c>
      <c r="P116" s="19" t="s">
        <v>419</v>
      </c>
      <c r="Q116" s="19" t="s">
        <v>420</v>
      </c>
      <c r="R116" s="24">
        <v>18000</v>
      </c>
      <c r="S116" s="24">
        <v>907177</v>
      </c>
      <c r="T116" s="19"/>
      <c r="U116" s="19">
        <v>2005</v>
      </c>
      <c r="V116" s="19" t="s">
        <v>399</v>
      </c>
      <c r="W116" s="19"/>
      <c r="X116" s="19"/>
      <c r="Y116" s="19"/>
      <c r="Z116" s="19" t="s">
        <v>624</v>
      </c>
      <c r="AA116" s="19"/>
      <c r="AB116" s="19" t="s">
        <v>622</v>
      </c>
      <c r="AC116" s="19" t="s">
        <v>623</v>
      </c>
      <c r="AD116" s="28" t="s">
        <v>186</v>
      </c>
      <c r="AE116" s="25" t="s">
        <v>184</v>
      </c>
      <c r="AF116" s="25" t="s">
        <v>185</v>
      </c>
      <c r="AG116" s="25" t="s">
        <v>184</v>
      </c>
      <c r="AH116" s="24">
        <v>40000</v>
      </c>
      <c r="AI116" s="24">
        <v>39000</v>
      </c>
      <c r="AJ116" s="77">
        <f t="shared" si="4"/>
        <v>39000</v>
      </c>
      <c r="AK116" s="27" t="s">
        <v>609</v>
      </c>
      <c r="AL116" s="25"/>
      <c r="AM116" s="25"/>
      <c r="AN116" s="25"/>
      <c r="AO116" s="25"/>
      <c r="AP116" s="25"/>
      <c r="AQ116" s="25"/>
      <c r="AR116" s="19"/>
      <c r="AS116" s="19"/>
      <c r="AT116" s="26"/>
      <c r="AU116" s="19" t="s">
        <v>673</v>
      </c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</row>
    <row r="117" spans="1:179" x14ac:dyDescent="0.25">
      <c r="A117" s="47">
        <v>116</v>
      </c>
      <c r="B117" s="25" t="s">
        <v>545</v>
      </c>
      <c r="C117" s="27" t="s">
        <v>610</v>
      </c>
      <c r="D117" s="20" t="s">
        <v>41</v>
      </c>
      <c r="E117" s="25" t="s">
        <v>543</v>
      </c>
      <c r="F117" s="19" t="s">
        <v>170</v>
      </c>
      <c r="G117" s="19" t="s">
        <v>396</v>
      </c>
      <c r="H117" s="19" t="s">
        <v>397</v>
      </c>
      <c r="I117" s="80"/>
      <c r="J117" s="19"/>
      <c r="K117" s="19"/>
      <c r="L117" s="19">
        <v>2</v>
      </c>
      <c r="M117" s="19" t="s">
        <v>546</v>
      </c>
      <c r="N117" s="19">
        <v>7790</v>
      </c>
      <c r="O117" s="19">
        <v>228</v>
      </c>
      <c r="P117" s="19" t="s">
        <v>419</v>
      </c>
      <c r="Q117" s="19" t="s">
        <v>420</v>
      </c>
      <c r="R117" s="24">
        <v>18000</v>
      </c>
      <c r="S117" s="24">
        <v>1121231</v>
      </c>
      <c r="T117" s="19"/>
      <c r="U117" s="19">
        <v>2005</v>
      </c>
      <c r="V117" s="19" t="s">
        <v>399</v>
      </c>
      <c r="W117" s="19"/>
      <c r="X117" s="19"/>
      <c r="Y117" s="19"/>
      <c r="Z117" s="19" t="s">
        <v>624</v>
      </c>
      <c r="AA117" s="19"/>
      <c r="AB117" s="19" t="s">
        <v>622</v>
      </c>
      <c r="AC117" s="19" t="s">
        <v>623</v>
      </c>
      <c r="AD117" s="28" t="s">
        <v>186</v>
      </c>
      <c r="AE117" s="25" t="s">
        <v>184</v>
      </c>
      <c r="AF117" s="25" t="s">
        <v>185</v>
      </c>
      <c r="AG117" s="25" t="s">
        <v>184</v>
      </c>
      <c r="AH117" s="24">
        <v>40000</v>
      </c>
      <c r="AI117" s="24">
        <v>39000</v>
      </c>
      <c r="AJ117" s="77">
        <f t="shared" si="4"/>
        <v>39000</v>
      </c>
      <c r="AK117" s="27" t="s">
        <v>610</v>
      </c>
      <c r="AL117" s="25"/>
      <c r="AM117" s="25"/>
      <c r="AN117" s="25"/>
      <c r="AO117" s="25"/>
      <c r="AP117" s="25"/>
      <c r="AQ117" s="25"/>
      <c r="AR117" s="19"/>
      <c r="AS117" s="19"/>
      <c r="AT117" s="26"/>
      <c r="AU117" s="19" t="s">
        <v>673</v>
      </c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</row>
    <row r="118" spans="1:179" x14ac:dyDescent="0.25">
      <c r="A118" s="47">
        <v>117</v>
      </c>
      <c r="B118" s="25" t="s">
        <v>547</v>
      </c>
      <c r="C118" s="27" t="s">
        <v>611</v>
      </c>
      <c r="D118" s="20" t="s">
        <v>41</v>
      </c>
      <c r="E118" s="25" t="s">
        <v>543</v>
      </c>
      <c r="F118" s="19" t="s">
        <v>170</v>
      </c>
      <c r="G118" s="19" t="s">
        <v>396</v>
      </c>
      <c r="H118" s="19" t="s">
        <v>397</v>
      </c>
      <c r="I118" s="80"/>
      <c r="J118" s="19"/>
      <c r="K118" s="19"/>
      <c r="L118" s="19">
        <v>2</v>
      </c>
      <c r="M118" s="19" t="s">
        <v>548</v>
      </c>
      <c r="N118" s="19">
        <v>7790</v>
      </c>
      <c r="O118" s="19">
        <v>228</v>
      </c>
      <c r="P118" s="19" t="s">
        <v>419</v>
      </c>
      <c r="Q118" s="19" t="s">
        <v>420</v>
      </c>
      <c r="R118" s="24">
        <v>18000</v>
      </c>
      <c r="S118" s="24">
        <v>1087647</v>
      </c>
      <c r="T118" s="19"/>
      <c r="U118" s="19">
        <v>2005</v>
      </c>
      <c r="V118" s="19" t="s">
        <v>399</v>
      </c>
      <c r="W118" s="19"/>
      <c r="X118" s="19"/>
      <c r="Y118" s="19"/>
      <c r="Z118" s="19" t="s">
        <v>624</v>
      </c>
      <c r="AA118" s="19"/>
      <c r="AB118" s="19" t="s">
        <v>622</v>
      </c>
      <c r="AC118" s="19" t="s">
        <v>623</v>
      </c>
      <c r="AD118" s="28" t="s">
        <v>186</v>
      </c>
      <c r="AE118" s="25" t="s">
        <v>184</v>
      </c>
      <c r="AF118" s="25" t="s">
        <v>185</v>
      </c>
      <c r="AG118" s="25" t="s">
        <v>184</v>
      </c>
      <c r="AH118" s="24">
        <v>40000</v>
      </c>
      <c r="AI118" s="24">
        <v>39000</v>
      </c>
      <c r="AJ118" s="77">
        <f t="shared" si="4"/>
        <v>39000</v>
      </c>
      <c r="AK118" s="27" t="s">
        <v>611</v>
      </c>
      <c r="AL118" s="25"/>
      <c r="AM118" s="25"/>
      <c r="AN118" s="25"/>
      <c r="AO118" s="25"/>
      <c r="AP118" s="25"/>
      <c r="AQ118" s="25"/>
      <c r="AR118" s="19"/>
      <c r="AS118" s="19"/>
      <c r="AT118" s="26"/>
      <c r="AU118" s="19" t="s">
        <v>673</v>
      </c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</row>
    <row r="119" spans="1:179" x14ac:dyDescent="0.25">
      <c r="A119" s="22">
        <v>118</v>
      </c>
      <c r="B119" s="25" t="s">
        <v>549</v>
      </c>
      <c r="C119" s="19" t="s">
        <v>616</v>
      </c>
      <c r="D119" s="20" t="s">
        <v>41</v>
      </c>
      <c r="E119" s="25" t="s">
        <v>550</v>
      </c>
      <c r="F119" s="19" t="s">
        <v>170</v>
      </c>
      <c r="G119" s="19" t="s">
        <v>246</v>
      </c>
      <c r="H119" s="19" t="s">
        <v>551</v>
      </c>
      <c r="I119" s="80"/>
      <c r="J119" s="19"/>
      <c r="K119" s="19"/>
      <c r="L119" s="19">
        <v>3</v>
      </c>
      <c r="M119" s="19" t="s">
        <v>552</v>
      </c>
      <c r="N119" s="19">
        <v>9186</v>
      </c>
      <c r="O119" s="19">
        <v>231</v>
      </c>
      <c r="P119" s="19" t="s">
        <v>419</v>
      </c>
      <c r="Q119" s="19" t="s">
        <v>420</v>
      </c>
      <c r="R119" s="24">
        <v>19000</v>
      </c>
      <c r="S119" s="24">
        <v>192369</v>
      </c>
      <c r="T119" s="19"/>
      <c r="U119" s="19">
        <v>2010</v>
      </c>
      <c r="V119" s="19" t="s">
        <v>553</v>
      </c>
      <c r="W119" s="19"/>
      <c r="X119" s="19"/>
      <c r="Y119" s="19"/>
      <c r="Z119" s="19" t="s">
        <v>624</v>
      </c>
      <c r="AA119" s="19"/>
      <c r="AB119" s="19" t="s">
        <v>622</v>
      </c>
      <c r="AC119" s="19" t="s">
        <v>623</v>
      </c>
      <c r="AD119" s="28" t="s">
        <v>186</v>
      </c>
      <c r="AE119" s="25" t="s">
        <v>184</v>
      </c>
      <c r="AF119" s="25" t="s">
        <v>185</v>
      </c>
      <c r="AG119" s="25" t="s">
        <v>184</v>
      </c>
      <c r="AH119" s="24">
        <v>501000</v>
      </c>
      <c r="AI119" s="24">
        <v>450000</v>
      </c>
      <c r="AJ119" s="77">
        <f t="shared" si="3"/>
        <v>427500</v>
      </c>
      <c r="AK119" s="19" t="s">
        <v>616</v>
      </c>
      <c r="AL119" s="25"/>
      <c r="AM119" s="25"/>
      <c r="AN119" s="25"/>
      <c r="AO119" s="25"/>
      <c r="AP119" s="25"/>
      <c r="AQ119" s="25"/>
      <c r="AR119" s="19"/>
      <c r="AS119" s="19"/>
      <c r="AT119" s="26"/>
      <c r="AU119" s="19" t="s">
        <v>673</v>
      </c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</row>
    <row r="120" spans="1:179" x14ac:dyDescent="0.25">
      <c r="A120" s="22">
        <v>119</v>
      </c>
      <c r="B120" s="25" t="s">
        <v>554</v>
      </c>
      <c r="C120" s="19" t="s">
        <v>617</v>
      </c>
      <c r="D120" s="20" t="s">
        <v>64</v>
      </c>
      <c r="E120" s="25" t="s">
        <v>550</v>
      </c>
      <c r="F120" s="19" t="s">
        <v>170</v>
      </c>
      <c r="G120" s="19" t="s">
        <v>246</v>
      </c>
      <c r="H120" s="19" t="s">
        <v>551</v>
      </c>
      <c r="I120" s="80"/>
      <c r="J120" s="19"/>
      <c r="K120" s="19"/>
      <c r="L120" s="19">
        <v>3</v>
      </c>
      <c r="M120" s="19" t="s">
        <v>555</v>
      </c>
      <c r="N120" s="19">
        <v>6693</v>
      </c>
      <c r="O120" s="19">
        <v>178</v>
      </c>
      <c r="P120" s="19" t="s">
        <v>419</v>
      </c>
      <c r="Q120" s="19" t="s">
        <v>420</v>
      </c>
      <c r="R120" s="24">
        <v>17900</v>
      </c>
      <c r="S120" s="24">
        <v>320465</v>
      </c>
      <c r="T120" s="19"/>
      <c r="U120" s="19">
        <v>2009</v>
      </c>
      <c r="V120" s="19" t="s">
        <v>556</v>
      </c>
      <c r="W120" s="19"/>
      <c r="X120" s="19"/>
      <c r="Y120" s="19"/>
      <c r="Z120" s="19" t="s">
        <v>624</v>
      </c>
      <c r="AA120" s="19"/>
      <c r="AB120" s="19" t="s">
        <v>622</v>
      </c>
      <c r="AC120" s="19" t="s">
        <v>623</v>
      </c>
      <c r="AD120" s="28" t="s">
        <v>186</v>
      </c>
      <c r="AE120" s="25" t="s">
        <v>184</v>
      </c>
      <c r="AF120" s="25" t="s">
        <v>185</v>
      </c>
      <c r="AG120" s="25" t="s">
        <v>184</v>
      </c>
      <c r="AH120" s="24">
        <v>535900</v>
      </c>
      <c r="AI120" s="24">
        <v>465000</v>
      </c>
      <c r="AJ120" s="77">
        <f t="shared" si="3"/>
        <v>441750</v>
      </c>
      <c r="AK120" s="19" t="s">
        <v>617</v>
      </c>
      <c r="AL120" s="25"/>
      <c r="AM120" s="25"/>
      <c r="AN120" s="25"/>
      <c r="AO120" s="25"/>
      <c r="AP120" s="25"/>
      <c r="AQ120" s="25"/>
      <c r="AR120" s="19"/>
      <c r="AS120" s="19"/>
      <c r="AT120" s="26"/>
      <c r="AU120" s="19" t="s">
        <v>673</v>
      </c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</row>
    <row r="121" spans="1:179" x14ac:dyDescent="0.25">
      <c r="A121" s="22">
        <v>120</v>
      </c>
      <c r="B121" s="25" t="s">
        <v>557</v>
      </c>
      <c r="C121" s="19" t="s">
        <v>618</v>
      </c>
      <c r="D121" s="20" t="s">
        <v>64</v>
      </c>
      <c r="E121" s="25" t="s">
        <v>550</v>
      </c>
      <c r="F121" s="19" t="s">
        <v>170</v>
      </c>
      <c r="G121" s="19" t="s">
        <v>246</v>
      </c>
      <c r="H121" s="19" t="s">
        <v>551</v>
      </c>
      <c r="I121" s="80"/>
      <c r="J121" s="19"/>
      <c r="K121" s="19"/>
      <c r="L121" s="19">
        <v>3</v>
      </c>
      <c r="M121" s="19" t="s">
        <v>558</v>
      </c>
      <c r="N121" s="19">
        <v>6693</v>
      </c>
      <c r="O121" s="19">
        <v>178</v>
      </c>
      <c r="P121" s="19" t="s">
        <v>419</v>
      </c>
      <c r="Q121" s="19" t="s">
        <v>420</v>
      </c>
      <c r="R121" s="24">
        <v>17900</v>
      </c>
      <c r="S121" s="24">
        <v>251319</v>
      </c>
      <c r="T121" s="19"/>
      <c r="U121" s="19">
        <v>2010</v>
      </c>
      <c r="V121" s="19" t="s">
        <v>559</v>
      </c>
      <c r="W121" s="19"/>
      <c r="X121" s="19"/>
      <c r="Y121" s="19"/>
      <c r="Z121" s="19" t="s">
        <v>624</v>
      </c>
      <c r="AA121" s="19"/>
      <c r="AB121" s="19" t="s">
        <v>622</v>
      </c>
      <c r="AC121" s="19" t="s">
        <v>623</v>
      </c>
      <c r="AD121" s="28" t="s">
        <v>186</v>
      </c>
      <c r="AE121" s="25" t="s">
        <v>184</v>
      </c>
      <c r="AF121" s="25" t="s">
        <v>185</v>
      </c>
      <c r="AG121" s="25" t="s">
        <v>184</v>
      </c>
      <c r="AH121" s="24">
        <v>542200</v>
      </c>
      <c r="AI121" s="24">
        <v>480000</v>
      </c>
      <c r="AJ121" s="77">
        <f t="shared" si="3"/>
        <v>456000</v>
      </c>
      <c r="AK121" s="19" t="s">
        <v>618</v>
      </c>
      <c r="AL121" s="25"/>
      <c r="AM121" s="25"/>
      <c r="AN121" s="25"/>
      <c r="AO121" s="25"/>
      <c r="AP121" s="25"/>
      <c r="AQ121" s="25"/>
      <c r="AR121" s="19"/>
      <c r="AS121" s="19"/>
      <c r="AT121" s="26"/>
      <c r="AU121" s="19" t="s">
        <v>673</v>
      </c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</row>
    <row r="122" spans="1:179" x14ac:dyDescent="0.25">
      <c r="A122" s="22">
        <v>121</v>
      </c>
      <c r="B122" s="25" t="s">
        <v>560</v>
      </c>
      <c r="C122" s="19" t="s">
        <v>615</v>
      </c>
      <c r="D122" s="22" t="s">
        <v>64</v>
      </c>
      <c r="E122" s="25" t="s">
        <v>561</v>
      </c>
      <c r="F122" s="19" t="s">
        <v>170</v>
      </c>
      <c r="G122" s="19" t="s">
        <v>246</v>
      </c>
      <c r="H122" s="19" t="s">
        <v>562</v>
      </c>
      <c r="I122" s="80"/>
      <c r="J122" s="19"/>
      <c r="K122" s="19"/>
      <c r="L122" s="19">
        <v>2</v>
      </c>
      <c r="M122" s="19" t="s">
        <v>563</v>
      </c>
      <c r="N122" s="19">
        <v>2461</v>
      </c>
      <c r="O122" s="19">
        <v>128</v>
      </c>
      <c r="P122" s="19" t="s">
        <v>419</v>
      </c>
      <c r="Q122" s="19" t="s">
        <v>420</v>
      </c>
      <c r="R122" s="24">
        <v>5810</v>
      </c>
      <c r="S122" s="24">
        <v>633597</v>
      </c>
      <c r="T122" s="19"/>
      <c r="U122" s="19">
        <v>2007</v>
      </c>
      <c r="V122" s="19" t="s">
        <v>564</v>
      </c>
      <c r="W122" s="19"/>
      <c r="X122" s="19"/>
      <c r="Y122" s="19"/>
      <c r="Z122" s="19" t="s">
        <v>624</v>
      </c>
      <c r="AA122" s="19"/>
      <c r="AB122" s="19" t="s">
        <v>622</v>
      </c>
      <c r="AC122" s="19" t="s">
        <v>623</v>
      </c>
      <c r="AD122" s="28" t="s">
        <v>186</v>
      </c>
      <c r="AE122" s="25" t="s">
        <v>184</v>
      </c>
      <c r="AF122" s="25" t="s">
        <v>185</v>
      </c>
      <c r="AG122" s="25" t="s">
        <v>184</v>
      </c>
      <c r="AH122" s="24">
        <v>87400</v>
      </c>
      <c r="AI122" s="24">
        <v>75000</v>
      </c>
      <c r="AJ122" s="77">
        <f>AI122</f>
        <v>75000</v>
      </c>
      <c r="AK122" s="19" t="s">
        <v>615</v>
      </c>
      <c r="AL122" s="25"/>
      <c r="AM122" s="25"/>
      <c r="AN122" s="25"/>
      <c r="AO122" s="25"/>
      <c r="AP122" s="25"/>
      <c r="AQ122" s="25"/>
      <c r="AR122" s="19"/>
      <c r="AS122" s="19"/>
      <c r="AT122" s="26"/>
      <c r="AU122" s="19" t="s">
        <v>673</v>
      </c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</row>
    <row r="123" spans="1:179" x14ac:dyDescent="0.25">
      <c r="A123" s="47">
        <v>122</v>
      </c>
      <c r="B123" s="25" t="s">
        <v>565</v>
      </c>
      <c r="C123" s="19" t="s">
        <v>612</v>
      </c>
      <c r="D123" s="22" t="s">
        <v>64</v>
      </c>
      <c r="E123" s="25" t="s">
        <v>566</v>
      </c>
      <c r="F123" s="19" t="s">
        <v>170</v>
      </c>
      <c r="G123" s="19" t="s">
        <v>246</v>
      </c>
      <c r="H123" s="19" t="s">
        <v>551</v>
      </c>
      <c r="I123" s="80"/>
      <c r="J123" s="19"/>
      <c r="K123" s="19"/>
      <c r="L123" s="19">
        <v>3</v>
      </c>
      <c r="M123" s="19" t="s">
        <v>567</v>
      </c>
      <c r="N123" s="19">
        <v>6693</v>
      </c>
      <c r="O123" s="19">
        <v>178</v>
      </c>
      <c r="P123" s="19" t="s">
        <v>419</v>
      </c>
      <c r="Q123" s="19" t="s">
        <v>420</v>
      </c>
      <c r="R123" s="24">
        <v>19000</v>
      </c>
      <c r="S123" s="24">
        <v>153043</v>
      </c>
      <c r="T123" s="19"/>
      <c r="U123" s="19">
        <v>2011</v>
      </c>
      <c r="V123" s="19" t="s">
        <v>568</v>
      </c>
      <c r="W123" s="19"/>
      <c r="X123" s="19"/>
      <c r="Y123" s="19"/>
      <c r="Z123" s="19" t="s">
        <v>624</v>
      </c>
      <c r="AA123" s="19"/>
      <c r="AB123" s="19" t="s">
        <v>622</v>
      </c>
      <c r="AC123" s="19" t="s">
        <v>623</v>
      </c>
      <c r="AD123" s="28" t="s">
        <v>186</v>
      </c>
      <c r="AE123" s="25" t="s">
        <v>184</v>
      </c>
      <c r="AF123" s="25" t="s">
        <v>185</v>
      </c>
      <c r="AG123" s="25" t="s">
        <v>184</v>
      </c>
      <c r="AH123" s="24">
        <v>513300</v>
      </c>
      <c r="AI123" s="24">
        <v>480000</v>
      </c>
      <c r="AJ123" s="77">
        <f t="shared" si="3"/>
        <v>456000</v>
      </c>
      <c r="AK123" s="19" t="s">
        <v>612</v>
      </c>
      <c r="AL123" s="25"/>
      <c r="AM123" s="25"/>
      <c r="AN123" s="25"/>
      <c r="AO123" s="25"/>
      <c r="AP123" s="25"/>
      <c r="AQ123" s="25"/>
      <c r="AR123" s="19"/>
      <c r="AS123" s="19"/>
      <c r="AT123" s="26"/>
      <c r="AU123" s="19" t="s">
        <v>673</v>
      </c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</row>
    <row r="124" spans="1:179" x14ac:dyDescent="0.25">
      <c r="A124" s="47">
        <v>123</v>
      </c>
      <c r="B124" s="25" t="s">
        <v>569</v>
      </c>
      <c r="C124" s="19" t="s">
        <v>613</v>
      </c>
      <c r="D124" s="42" t="s">
        <v>46</v>
      </c>
      <c r="E124" s="25" t="s">
        <v>561</v>
      </c>
      <c r="F124" s="19" t="s">
        <v>170</v>
      </c>
      <c r="G124" s="19" t="s">
        <v>246</v>
      </c>
      <c r="H124" s="19" t="s">
        <v>562</v>
      </c>
      <c r="I124" s="80"/>
      <c r="J124" s="19"/>
      <c r="K124" s="19"/>
      <c r="L124" s="19">
        <v>2</v>
      </c>
      <c r="M124" s="19" t="s">
        <v>570</v>
      </c>
      <c r="N124" s="19">
        <v>2461</v>
      </c>
      <c r="O124" s="19">
        <v>128</v>
      </c>
      <c r="P124" s="19" t="s">
        <v>419</v>
      </c>
      <c r="Q124" s="19" t="s">
        <v>420</v>
      </c>
      <c r="R124" s="24">
        <v>5810</v>
      </c>
      <c r="S124" s="24">
        <v>522939</v>
      </c>
      <c r="T124" s="19"/>
      <c r="U124" s="19">
        <v>2007</v>
      </c>
      <c r="V124" s="19" t="s">
        <v>564</v>
      </c>
      <c r="W124" s="19"/>
      <c r="X124" s="19"/>
      <c r="Y124" s="19"/>
      <c r="Z124" s="19" t="s">
        <v>624</v>
      </c>
      <c r="AA124" s="19"/>
      <c r="AB124" s="19" t="s">
        <v>622</v>
      </c>
      <c r="AC124" s="19" t="s">
        <v>623</v>
      </c>
      <c r="AD124" s="28" t="s">
        <v>186</v>
      </c>
      <c r="AE124" s="25" t="s">
        <v>184</v>
      </c>
      <c r="AF124" s="25" t="s">
        <v>185</v>
      </c>
      <c r="AG124" s="25" t="s">
        <v>184</v>
      </c>
      <c r="AH124" s="24">
        <v>92100</v>
      </c>
      <c r="AI124" s="24">
        <v>85000</v>
      </c>
      <c r="AJ124" s="77">
        <f>AI124</f>
        <v>85000</v>
      </c>
      <c r="AK124" s="19" t="s">
        <v>613</v>
      </c>
      <c r="AL124" s="25"/>
      <c r="AM124" s="25"/>
      <c r="AN124" s="25"/>
      <c r="AO124" s="25"/>
      <c r="AP124" s="25"/>
      <c r="AQ124" s="25"/>
      <c r="AR124" s="19"/>
      <c r="AS124" s="19"/>
      <c r="AT124" s="26"/>
      <c r="AU124" s="19" t="s">
        <v>673</v>
      </c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</row>
    <row r="125" spans="1:179" x14ac:dyDescent="0.25">
      <c r="A125" s="47">
        <v>124</v>
      </c>
      <c r="B125" s="25" t="s">
        <v>571</v>
      </c>
      <c r="C125" s="19" t="s">
        <v>614</v>
      </c>
      <c r="D125" s="42" t="s">
        <v>46</v>
      </c>
      <c r="E125" s="25" t="s">
        <v>561</v>
      </c>
      <c r="F125" s="19" t="s">
        <v>170</v>
      </c>
      <c r="G125" s="19" t="s">
        <v>246</v>
      </c>
      <c r="H125" s="19" t="s">
        <v>562</v>
      </c>
      <c r="I125" s="80"/>
      <c r="J125" s="19"/>
      <c r="K125" s="19"/>
      <c r="L125" s="19">
        <v>2</v>
      </c>
      <c r="M125" s="19" t="s">
        <v>572</v>
      </c>
      <c r="N125" s="19">
        <v>2461</v>
      </c>
      <c r="O125" s="19">
        <v>128</v>
      </c>
      <c r="P125" s="19" t="s">
        <v>419</v>
      </c>
      <c r="Q125" s="19" t="s">
        <v>420</v>
      </c>
      <c r="R125" s="24">
        <v>5810</v>
      </c>
      <c r="S125" s="24">
        <v>461268</v>
      </c>
      <c r="T125" s="19"/>
      <c r="U125" s="19">
        <v>2007</v>
      </c>
      <c r="V125" s="19" t="s">
        <v>564</v>
      </c>
      <c r="W125" s="19"/>
      <c r="X125" s="19"/>
      <c r="Y125" s="19"/>
      <c r="Z125" s="19" t="s">
        <v>624</v>
      </c>
      <c r="AA125" s="19"/>
      <c r="AB125" s="19" t="s">
        <v>622</v>
      </c>
      <c r="AC125" s="19" t="s">
        <v>623</v>
      </c>
      <c r="AD125" s="28" t="s">
        <v>186</v>
      </c>
      <c r="AE125" s="25" t="s">
        <v>184</v>
      </c>
      <c r="AF125" s="25" t="s">
        <v>185</v>
      </c>
      <c r="AG125" s="25" t="s">
        <v>184</v>
      </c>
      <c r="AH125" s="24">
        <v>91400</v>
      </c>
      <c r="AI125" s="24">
        <v>80000</v>
      </c>
      <c r="AJ125" s="77">
        <f>AI125</f>
        <v>80000</v>
      </c>
      <c r="AK125" s="19" t="s">
        <v>614</v>
      </c>
      <c r="AL125" s="25"/>
      <c r="AM125" s="25"/>
      <c r="AN125" s="25"/>
      <c r="AO125" s="25"/>
      <c r="AP125" s="25"/>
      <c r="AQ125" s="25"/>
      <c r="AR125" s="19"/>
      <c r="AS125" s="19"/>
      <c r="AT125" s="26"/>
      <c r="AU125" s="19" t="s">
        <v>673</v>
      </c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</row>
    <row r="126" spans="1:179" x14ac:dyDescent="0.25">
      <c r="B126" s="12"/>
      <c r="C126" s="13"/>
      <c r="D126" s="13"/>
      <c r="E126" s="12"/>
      <c r="F126" s="13"/>
      <c r="G126" s="13"/>
      <c r="H126" s="13"/>
      <c r="I126" s="83"/>
      <c r="J126" s="13"/>
      <c r="K126" s="13"/>
      <c r="L126" s="13"/>
      <c r="M126" s="13"/>
      <c r="N126" s="13"/>
      <c r="O126" s="13"/>
      <c r="P126" s="13"/>
      <c r="Q126" s="13"/>
      <c r="R126" s="13"/>
      <c r="S126" s="14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2"/>
      <c r="AE126" s="12"/>
      <c r="AF126" s="12"/>
      <c r="AG126" s="12"/>
      <c r="AH126" s="14">
        <f>SUM(AH2:AH125)</f>
        <v>18157700</v>
      </c>
      <c r="AI126" s="14">
        <f>SUM(AI2:AI125)</f>
        <v>15752000</v>
      </c>
      <c r="AJ126" s="77">
        <f>SUM(AJ2:AJ125)</f>
        <v>15224100</v>
      </c>
      <c r="AK126" s="13"/>
      <c r="AL126" s="12"/>
      <c r="AM126" s="12"/>
      <c r="AN126" s="12"/>
      <c r="AO126" s="12"/>
      <c r="AP126" s="12"/>
      <c r="AQ126" s="12"/>
      <c r="AR126" s="13"/>
      <c r="AS126" s="13"/>
      <c r="AT126" s="15"/>
      <c r="AU126" s="13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</row>
    <row r="127" spans="1:179" x14ac:dyDescent="0.25">
      <c r="B127" s="12"/>
      <c r="C127" s="13"/>
      <c r="D127" s="13"/>
      <c r="E127" s="12"/>
      <c r="F127" s="13"/>
      <c r="G127" s="13"/>
      <c r="H127" s="13"/>
      <c r="I127" s="83"/>
      <c r="J127" s="13"/>
      <c r="K127" s="13"/>
      <c r="L127" s="13"/>
      <c r="M127" s="13"/>
      <c r="N127" s="13"/>
      <c r="O127" s="13"/>
      <c r="P127" s="13"/>
      <c r="Q127" s="13"/>
      <c r="R127" s="13"/>
      <c r="S127" s="14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2"/>
      <c r="AE127" s="12"/>
      <c r="AF127" s="12"/>
      <c r="AG127" s="12"/>
      <c r="AH127" s="13"/>
      <c r="AI127" s="13"/>
      <c r="AJ127" s="77"/>
      <c r="AK127" s="13"/>
      <c r="AL127" s="12"/>
      <c r="AM127" s="12"/>
      <c r="AN127" s="12"/>
      <c r="AO127" s="12"/>
      <c r="AP127" s="12"/>
      <c r="AQ127" s="12"/>
      <c r="AR127" s="13"/>
      <c r="AS127" s="13"/>
      <c r="AT127" s="15"/>
      <c r="AU127" s="13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</row>
    <row r="128" spans="1:179" ht="15" customHeight="1" x14ac:dyDescent="0.25">
      <c r="A128" s="65">
        <v>125</v>
      </c>
      <c r="B128" s="66" t="s">
        <v>631</v>
      </c>
      <c r="C128" s="66" t="s">
        <v>661</v>
      </c>
      <c r="D128" s="66"/>
      <c r="E128" s="66">
        <v>1988</v>
      </c>
      <c r="F128" s="66" t="s">
        <v>633</v>
      </c>
      <c r="G128" s="66" t="s">
        <v>632</v>
      </c>
      <c r="H128" s="66" t="s">
        <v>632</v>
      </c>
      <c r="I128" s="84"/>
      <c r="J128" s="66"/>
      <c r="K128" s="66"/>
      <c r="L128" s="66">
        <v>2</v>
      </c>
      <c r="M128" s="66" t="s">
        <v>630</v>
      </c>
      <c r="N128" s="66"/>
      <c r="O128" s="67"/>
      <c r="P128" s="19" t="s">
        <v>419</v>
      </c>
      <c r="Q128" s="66">
        <v>1988</v>
      </c>
      <c r="R128" s="42"/>
      <c r="S128" s="72"/>
      <c r="T128" s="42"/>
      <c r="U128" s="42"/>
      <c r="V128" s="42"/>
      <c r="W128" s="42"/>
      <c r="X128" s="42"/>
      <c r="Y128" s="42"/>
      <c r="Z128" s="19" t="s">
        <v>622</v>
      </c>
      <c r="AA128" s="42"/>
      <c r="AB128" s="19" t="s">
        <v>622</v>
      </c>
      <c r="AC128" s="42"/>
      <c r="AD128" s="28" t="s">
        <v>186</v>
      </c>
      <c r="AE128" s="25" t="s">
        <v>184</v>
      </c>
      <c r="AF128" s="25" t="s">
        <v>185</v>
      </c>
      <c r="AG128" s="25" t="s">
        <v>184</v>
      </c>
      <c r="AH128" s="66">
        <v>0</v>
      </c>
      <c r="AI128" s="42"/>
      <c r="AJ128" s="77"/>
      <c r="AK128" s="42"/>
      <c r="AL128" s="12"/>
      <c r="AM128" s="12"/>
      <c r="AN128" s="12"/>
      <c r="AO128" s="12"/>
      <c r="AP128" s="12"/>
      <c r="AQ128" s="12"/>
      <c r="AR128" s="13"/>
      <c r="AS128" s="13"/>
      <c r="AT128" s="15"/>
      <c r="AU128" s="19" t="s">
        <v>673</v>
      </c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</row>
    <row r="129" spans="1:179" ht="13.5" customHeight="1" x14ac:dyDescent="0.25">
      <c r="A129" s="65">
        <f t="shared" ref="A129:A131" si="5">SUM(A128+1)</f>
        <v>126</v>
      </c>
      <c r="B129" s="90" t="s">
        <v>660</v>
      </c>
      <c r="C129" s="91"/>
      <c r="D129" s="92"/>
      <c r="E129" s="66">
        <v>1985</v>
      </c>
      <c r="F129" s="66" t="s">
        <v>635</v>
      </c>
      <c r="G129" s="66" t="s">
        <v>634</v>
      </c>
      <c r="H129" s="66" t="s">
        <v>634</v>
      </c>
      <c r="I129" s="84"/>
      <c r="J129" s="66"/>
      <c r="K129" s="66"/>
      <c r="L129" s="66">
        <v>1</v>
      </c>
      <c r="M129" s="66">
        <v>123081048</v>
      </c>
      <c r="N129" s="66"/>
      <c r="O129" s="67"/>
      <c r="P129" s="19" t="s">
        <v>419</v>
      </c>
      <c r="Q129" s="66">
        <v>1985</v>
      </c>
      <c r="R129" s="42"/>
      <c r="S129" s="72"/>
      <c r="T129" s="42"/>
      <c r="U129" s="42"/>
      <c r="V129" s="42"/>
      <c r="W129" s="42"/>
      <c r="X129" s="42"/>
      <c r="Y129" s="42"/>
      <c r="Z129" s="19" t="s">
        <v>622</v>
      </c>
      <c r="AA129" s="42"/>
      <c r="AB129" s="19" t="s">
        <v>622</v>
      </c>
      <c r="AC129" s="42"/>
      <c r="AD129" s="28" t="s">
        <v>186</v>
      </c>
      <c r="AE129" s="25" t="s">
        <v>184</v>
      </c>
      <c r="AF129" s="25" t="s">
        <v>185</v>
      </c>
      <c r="AG129" s="25" t="s">
        <v>184</v>
      </c>
      <c r="AH129" s="66">
        <v>0</v>
      </c>
      <c r="AI129" s="42"/>
      <c r="AJ129" s="77"/>
      <c r="AK129" s="42"/>
      <c r="AL129" s="12"/>
      <c r="AM129" s="12"/>
      <c r="AN129" s="12"/>
      <c r="AO129" s="12"/>
      <c r="AP129" s="12"/>
      <c r="AQ129" s="12"/>
      <c r="AR129" s="13"/>
      <c r="AS129" s="13"/>
      <c r="AT129" s="15"/>
      <c r="AU129" s="19" t="s">
        <v>673</v>
      </c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</row>
    <row r="130" spans="1:179" ht="14.25" customHeight="1" x14ac:dyDescent="0.25">
      <c r="A130" s="65">
        <f t="shared" si="5"/>
        <v>127</v>
      </c>
      <c r="B130" s="90" t="s">
        <v>660</v>
      </c>
      <c r="C130" s="91"/>
      <c r="D130" s="92"/>
      <c r="E130" s="66">
        <v>1994</v>
      </c>
      <c r="F130" s="66" t="s">
        <v>635</v>
      </c>
      <c r="G130" s="66" t="s">
        <v>658</v>
      </c>
      <c r="H130" s="66" t="s">
        <v>658</v>
      </c>
      <c r="I130" s="84"/>
      <c r="J130" s="66"/>
      <c r="K130" s="66"/>
      <c r="L130" s="66">
        <v>1</v>
      </c>
      <c r="M130" s="66">
        <v>4253</v>
      </c>
      <c r="N130" s="66"/>
      <c r="O130" s="67"/>
      <c r="P130" s="19" t="s">
        <v>419</v>
      </c>
      <c r="Q130" s="66">
        <v>1994</v>
      </c>
      <c r="R130" s="42"/>
      <c r="S130" s="72"/>
      <c r="T130" s="42"/>
      <c r="U130" s="42"/>
      <c r="V130" s="42"/>
      <c r="W130" s="42"/>
      <c r="X130" s="42"/>
      <c r="Y130" s="42"/>
      <c r="Z130" s="19" t="s">
        <v>622</v>
      </c>
      <c r="AA130" s="42"/>
      <c r="AB130" s="19" t="s">
        <v>622</v>
      </c>
      <c r="AC130" s="42"/>
      <c r="AD130" s="28" t="s">
        <v>186</v>
      </c>
      <c r="AE130" s="25" t="s">
        <v>184</v>
      </c>
      <c r="AF130" s="25" t="s">
        <v>185</v>
      </c>
      <c r="AG130" s="25" t="s">
        <v>184</v>
      </c>
      <c r="AH130" s="66">
        <v>0</v>
      </c>
      <c r="AI130" s="42"/>
      <c r="AJ130" s="77"/>
      <c r="AK130" s="42"/>
      <c r="AL130" s="12"/>
      <c r="AM130" s="12"/>
      <c r="AN130" s="12"/>
      <c r="AO130" s="12"/>
      <c r="AP130" s="12"/>
      <c r="AQ130" s="12"/>
      <c r="AR130" s="13"/>
      <c r="AS130" s="13"/>
      <c r="AT130" s="15"/>
      <c r="AU130" s="19" t="s">
        <v>673</v>
      </c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</row>
    <row r="131" spans="1:179" ht="14.25" customHeight="1" x14ac:dyDescent="0.25">
      <c r="A131" s="65">
        <f t="shared" si="5"/>
        <v>128</v>
      </c>
      <c r="B131" s="66" t="s">
        <v>637</v>
      </c>
      <c r="C131" s="66" t="s">
        <v>671</v>
      </c>
      <c r="D131" s="66"/>
      <c r="E131" s="66">
        <v>2002</v>
      </c>
      <c r="F131" s="66" t="s">
        <v>639</v>
      </c>
      <c r="G131" s="66" t="s">
        <v>638</v>
      </c>
      <c r="H131" s="66" t="s">
        <v>638</v>
      </c>
      <c r="I131" s="84"/>
      <c r="J131" s="66"/>
      <c r="K131" s="66"/>
      <c r="L131" s="66">
        <v>3</v>
      </c>
      <c r="M131" s="66" t="s">
        <v>636</v>
      </c>
      <c r="N131" s="68"/>
      <c r="O131" s="67"/>
      <c r="P131" s="19" t="s">
        <v>419</v>
      </c>
      <c r="Q131" s="66">
        <v>2002</v>
      </c>
      <c r="R131" s="42"/>
      <c r="S131" s="72"/>
      <c r="T131" s="42"/>
      <c r="U131" s="42"/>
      <c r="V131" s="42"/>
      <c r="W131" s="42"/>
      <c r="X131" s="42"/>
      <c r="Y131" s="42"/>
      <c r="Z131" s="19" t="s">
        <v>622</v>
      </c>
      <c r="AA131" s="42"/>
      <c r="AB131" s="19" t="s">
        <v>622</v>
      </c>
      <c r="AC131" s="42"/>
      <c r="AD131" s="28" t="s">
        <v>186</v>
      </c>
      <c r="AE131" s="25" t="s">
        <v>184</v>
      </c>
      <c r="AF131" s="25" t="s">
        <v>185</v>
      </c>
      <c r="AG131" s="25" t="s">
        <v>184</v>
      </c>
      <c r="AH131" s="74">
        <v>12500</v>
      </c>
      <c r="AI131" s="72">
        <v>12000</v>
      </c>
      <c r="AJ131" s="77">
        <f>AI131</f>
        <v>12000</v>
      </c>
      <c r="AK131" s="42"/>
      <c r="AL131" s="12"/>
      <c r="AM131" s="12"/>
      <c r="AN131" s="12"/>
      <c r="AO131" s="12"/>
      <c r="AP131" s="12"/>
      <c r="AQ131" s="12"/>
      <c r="AR131" s="13"/>
      <c r="AS131" s="13"/>
      <c r="AT131" s="15"/>
      <c r="AU131" s="19" t="s">
        <v>673</v>
      </c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</row>
    <row r="132" spans="1:179" ht="14.25" customHeight="1" x14ac:dyDescent="0.25">
      <c r="A132" s="65">
        <v>129</v>
      </c>
      <c r="B132" s="66" t="s">
        <v>641</v>
      </c>
      <c r="C132" s="66" t="s">
        <v>662</v>
      </c>
      <c r="D132" s="66"/>
      <c r="E132" s="66">
        <v>2009</v>
      </c>
      <c r="F132" s="66" t="s">
        <v>643</v>
      </c>
      <c r="G132" s="66" t="s">
        <v>642</v>
      </c>
      <c r="H132" s="66" t="s">
        <v>642</v>
      </c>
      <c r="I132" s="84"/>
      <c r="J132" s="66"/>
      <c r="K132" s="66"/>
      <c r="L132" s="66">
        <v>5</v>
      </c>
      <c r="M132" s="66" t="s">
        <v>640</v>
      </c>
      <c r="N132" s="69"/>
      <c r="O132" s="67"/>
      <c r="P132" s="19" t="s">
        <v>419</v>
      </c>
      <c r="Q132" s="66">
        <v>2009</v>
      </c>
      <c r="R132" s="42"/>
      <c r="S132" s="72"/>
      <c r="T132" s="42"/>
      <c r="U132" s="42"/>
      <c r="V132" s="42"/>
      <c r="W132" s="42"/>
      <c r="X132" s="42"/>
      <c r="Y132" s="42"/>
      <c r="Z132" s="19" t="s">
        <v>622</v>
      </c>
      <c r="AA132" s="42"/>
      <c r="AB132" s="19" t="s">
        <v>622</v>
      </c>
      <c r="AC132" s="42"/>
      <c r="AD132" s="28" t="s">
        <v>186</v>
      </c>
      <c r="AE132" s="25" t="s">
        <v>184</v>
      </c>
      <c r="AF132" s="25" t="s">
        <v>185</v>
      </c>
      <c r="AG132" s="25" t="s">
        <v>184</v>
      </c>
      <c r="AH132" s="75">
        <v>17000</v>
      </c>
      <c r="AI132" s="72">
        <v>16500</v>
      </c>
      <c r="AJ132" s="77">
        <f t="shared" ref="AJ132:AJ139" si="6">AI132</f>
        <v>16500</v>
      </c>
      <c r="AK132" s="42"/>
      <c r="AL132" s="12"/>
      <c r="AM132" s="12"/>
      <c r="AN132" s="12"/>
      <c r="AO132" s="12"/>
      <c r="AP132" s="12"/>
      <c r="AQ132" s="12"/>
      <c r="AR132" s="13"/>
      <c r="AS132" s="13"/>
      <c r="AT132" s="15"/>
      <c r="AU132" s="19" t="s">
        <v>673</v>
      </c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</row>
    <row r="133" spans="1:179" ht="16.5" customHeight="1" x14ac:dyDescent="0.25">
      <c r="A133" s="65">
        <f t="shared" ref="A133:A138" si="7">SUM(A132+1)</f>
        <v>130</v>
      </c>
      <c r="B133" s="66" t="s">
        <v>645</v>
      </c>
      <c r="C133" s="66"/>
      <c r="D133" s="66"/>
      <c r="E133" s="66">
        <v>2009</v>
      </c>
      <c r="F133" s="66" t="s">
        <v>643</v>
      </c>
      <c r="G133" s="66" t="s">
        <v>642</v>
      </c>
      <c r="H133" s="66" t="s">
        <v>642</v>
      </c>
      <c r="I133" s="84"/>
      <c r="J133" s="66"/>
      <c r="K133" s="66"/>
      <c r="L133" s="66">
        <v>4</v>
      </c>
      <c r="M133" s="66" t="s">
        <v>644</v>
      </c>
      <c r="N133" s="69"/>
      <c r="O133" s="67"/>
      <c r="P133" s="19" t="s">
        <v>419</v>
      </c>
      <c r="Q133" s="66">
        <v>2009</v>
      </c>
      <c r="R133" s="42"/>
      <c r="S133" s="72"/>
      <c r="T133" s="42"/>
      <c r="U133" s="42"/>
      <c r="V133" s="42"/>
      <c r="W133" s="42"/>
      <c r="X133" s="42"/>
      <c r="Y133" s="42"/>
      <c r="Z133" s="19" t="s">
        <v>622</v>
      </c>
      <c r="AA133" s="42"/>
      <c r="AB133" s="19" t="s">
        <v>622</v>
      </c>
      <c r="AC133" s="42"/>
      <c r="AD133" s="28" t="s">
        <v>186</v>
      </c>
      <c r="AE133" s="25" t="s">
        <v>184</v>
      </c>
      <c r="AF133" s="25" t="s">
        <v>185</v>
      </c>
      <c r="AG133" s="25" t="s">
        <v>184</v>
      </c>
      <c r="AH133" s="75">
        <v>11000</v>
      </c>
      <c r="AI133" s="72">
        <v>10500</v>
      </c>
      <c r="AJ133" s="77">
        <f t="shared" si="6"/>
        <v>10500</v>
      </c>
      <c r="AK133" s="42"/>
      <c r="AL133" s="12"/>
      <c r="AM133" s="12"/>
      <c r="AN133" s="12"/>
      <c r="AO133" s="12"/>
      <c r="AP133" s="12"/>
      <c r="AQ133" s="12"/>
      <c r="AR133" s="13"/>
      <c r="AS133" s="13"/>
      <c r="AT133" s="15"/>
      <c r="AU133" s="19" t="s">
        <v>673</v>
      </c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</row>
    <row r="134" spans="1:179" ht="14.25" customHeight="1" x14ac:dyDescent="0.25">
      <c r="A134" s="65">
        <f t="shared" si="7"/>
        <v>131</v>
      </c>
      <c r="B134" s="66" t="s">
        <v>647</v>
      </c>
      <c r="C134" s="66" t="s">
        <v>663</v>
      </c>
      <c r="D134" s="66"/>
      <c r="E134" s="66">
        <v>2006</v>
      </c>
      <c r="F134" s="66" t="s">
        <v>643</v>
      </c>
      <c r="G134" s="66" t="s">
        <v>648</v>
      </c>
      <c r="H134" s="66" t="s">
        <v>648</v>
      </c>
      <c r="I134" s="84"/>
      <c r="J134" s="66"/>
      <c r="K134" s="66"/>
      <c r="L134" s="66">
        <v>2</v>
      </c>
      <c r="M134" s="66" t="s">
        <v>646</v>
      </c>
      <c r="N134" s="68"/>
      <c r="O134" s="67"/>
      <c r="P134" s="19" t="s">
        <v>419</v>
      </c>
      <c r="Q134" s="66">
        <v>2006</v>
      </c>
      <c r="R134" s="42"/>
      <c r="S134" s="72"/>
      <c r="T134" s="42"/>
      <c r="U134" s="42"/>
      <c r="V134" s="42"/>
      <c r="W134" s="42"/>
      <c r="X134" s="42"/>
      <c r="Y134" s="42"/>
      <c r="Z134" s="19" t="s">
        <v>622</v>
      </c>
      <c r="AA134" s="42"/>
      <c r="AB134" s="19" t="s">
        <v>622</v>
      </c>
      <c r="AC134" s="42"/>
      <c r="AD134" s="28" t="s">
        <v>186</v>
      </c>
      <c r="AE134" s="25" t="s">
        <v>184</v>
      </c>
      <c r="AF134" s="25" t="s">
        <v>185</v>
      </c>
      <c r="AG134" s="25" t="s">
        <v>184</v>
      </c>
      <c r="AH134" s="74">
        <v>23100</v>
      </c>
      <c r="AI134" s="72">
        <v>22000</v>
      </c>
      <c r="AJ134" s="77">
        <f t="shared" si="6"/>
        <v>22000</v>
      </c>
      <c r="AK134" s="42"/>
      <c r="AL134" s="12"/>
      <c r="AM134" s="12"/>
      <c r="AN134" s="12"/>
      <c r="AO134" s="12"/>
      <c r="AP134" s="12"/>
      <c r="AQ134" s="12"/>
      <c r="AR134" s="13"/>
      <c r="AS134" s="13"/>
      <c r="AT134" s="15"/>
      <c r="AU134" s="19" t="s">
        <v>673</v>
      </c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</row>
    <row r="135" spans="1:179" ht="14.25" customHeight="1" x14ac:dyDescent="0.25">
      <c r="A135" s="65">
        <f t="shared" si="7"/>
        <v>132</v>
      </c>
      <c r="B135" s="66" t="s">
        <v>650</v>
      </c>
      <c r="C135" s="66" t="s">
        <v>664</v>
      </c>
      <c r="D135" s="66"/>
      <c r="E135" s="66">
        <v>2011</v>
      </c>
      <c r="F135" s="66" t="s">
        <v>643</v>
      </c>
      <c r="G135" s="66" t="s">
        <v>642</v>
      </c>
      <c r="H135" s="66" t="s">
        <v>642</v>
      </c>
      <c r="I135" s="84"/>
      <c r="J135" s="66"/>
      <c r="K135" s="66"/>
      <c r="L135" s="66">
        <v>4</v>
      </c>
      <c r="M135" s="66" t="s">
        <v>649</v>
      </c>
      <c r="N135" s="68"/>
      <c r="O135" s="67"/>
      <c r="P135" s="19" t="s">
        <v>419</v>
      </c>
      <c r="Q135" s="66">
        <v>2011</v>
      </c>
      <c r="R135" s="42"/>
      <c r="S135" s="72"/>
      <c r="T135" s="42"/>
      <c r="U135" s="42"/>
      <c r="V135" s="42"/>
      <c r="W135" s="42"/>
      <c r="X135" s="42"/>
      <c r="Y135" s="42"/>
      <c r="Z135" s="19" t="s">
        <v>622</v>
      </c>
      <c r="AA135" s="42"/>
      <c r="AB135" s="19" t="s">
        <v>622</v>
      </c>
      <c r="AC135" s="42"/>
      <c r="AD135" s="28" t="s">
        <v>186</v>
      </c>
      <c r="AE135" s="25" t="s">
        <v>184</v>
      </c>
      <c r="AF135" s="25" t="s">
        <v>185</v>
      </c>
      <c r="AG135" s="25" t="s">
        <v>184</v>
      </c>
      <c r="AH135" s="74">
        <v>23700</v>
      </c>
      <c r="AI135" s="72">
        <v>20000</v>
      </c>
      <c r="AJ135" s="77">
        <f t="shared" si="6"/>
        <v>20000</v>
      </c>
      <c r="AK135" s="42"/>
      <c r="AL135" s="12"/>
      <c r="AM135" s="12"/>
      <c r="AN135" s="12"/>
      <c r="AO135" s="12"/>
      <c r="AP135" s="12"/>
      <c r="AQ135" s="12"/>
      <c r="AR135" s="13"/>
      <c r="AS135" s="13"/>
      <c r="AT135" s="15"/>
      <c r="AU135" s="19" t="s">
        <v>673</v>
      </c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</row>
    <row r="136" spans="1:179" ht="13.5" customHeight="1" x14ac:dyDescent="0.25">
      <c r="A136" s="65">
        <f t="shared" si="7"/>
        <v>133</v>
      </c>
      <c r="B136" s="66" t="s">
        <v>652</v>
      </c>
      <c r="C136" s="66" t="s">
        <v>666</v>
      </c>
      <c r="D136" s="66"/>
      <c r="E136" s="66">
        <v>2009</v>
      </c>
      <c r="F136" s="66" t="s">
        <v>643</v>
      </c>
      <c r="G136" s="66" t="s">
        <v>642</v>
      </c>
      <c r="H136" s="66" t="s">
        <v>642</v>
      </c>
      <c r="I136" s="84"/>
      <c r="J136" s="66"/>
      <c r="K136" s="66"/>
      <c r="L136" s="66">
        <v>4</v>
      </c>
      <c r="M136" s="66" t="s">
        <v>651</v>
      </c>
      <c r="N136" s="68"/>
      <c r="O136" s="67"/>
      <c r="P136" s="19" t="s">
        <v>419</v>
      </c>
      <c r="Q136" s="66">
        <v>2009</v>
      </c>
      <c r="R136" s="42"/>
      <c r="S136" s="72"/>
      <c r="T136" s="42"/>
      <c r="U136" s="42"/>
      <c r="V136" s="42"/>
      <c r="W136" s="42"/>
      <c r="X136" s="42"/>
      <c r="Y136" s="42"/>
      <c r="Z136" s="19" t="s">
        <v>622</v>
      </c>
      <c r="AA136" s="42"/>
      <c r="AB136" s="19" t="s">
        <v>622</v>
      </c>
      <c r="AC136" s="42"/>
      <c r="AD136" s="28" t="s">
        <v>186</v>
      </c>
      <c r="AE136" s="25" t="s">
        <v>184</v>
      </c>
      <c r="AF136" s="25" t="s">
        <v>185</v>
      </c>
      <c r="AG136" s="25" t="s">
        <v>184</v>
      </c>
      <c r="AH136" s="74">
        <v>20000</v>
      </c>
      <c r="AI136" s="72">
        <v>15000</v>
      </c>
      <c r="AJ136" s="77">
        <f t="shared" si="6"/>
        <v>15000</v>
      </c>
      <c r="AK136" s="42"/>
      <c r="AL136" s="12"/>
      <c r="AM136" s="12"/>
      <c r="AN136" s="12"/>
      <c r="AO136" s="12"/>
      <c r="AP136" s="12"/>
      <c r="AQ136" s="12"/>
      <c r="AR136" s="13"/>
      <c r="AS136" s="13"/>
      <c r="AT136" s="15"/>
      <c r="AU136" s="19" t="s">
        <v>673</v>
      </c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</row>
    <row r="137" spans="1:179" ht="15.75" customHeight="1" x14ac:dyDescent="0.25">
      <c r="A137" s="65">
        <f t="shared" si="7"/>
        <v>134</v>
      </c>
      <c r="B137" s="66" t="s">
        <v>654</v>
      </c>
      <c r="C137" s="66" t="s">
        <v>665</v>
      </c>
      <c r="D137" s="66"/>
      <c r="E137" s="66">
        <v>2009</v>
      </c>
      <c r="F137" s="66" t="s">
        <v>643</v>
      </c>
      <c r="G137" s="66" t="s">
        <v>642</v>
      </c>
      <c r="H137" s="66" t="s">
        <v>642</v>
      </c>
      <c r="I137" s="84"/>
      <c r="J137" s="66"/>
      <c r="K137" s="66"/>
      <c r="L137" s="66">
        <v>4</v>
      </c>
      <c r="M137" s="66" t="s">
        <v>653</v>
      </c>
      <c r="N137" s="68"/>
      <c r="O137" s="67"/>
      <c r="P137" s="19" t="s">
        <v>419</v>
      </c>
      <c r="Q137" s="66">
        <v>2009</v>
      </c>
      <c r="R137" s="42"/>
      <c r="S137" s="72"/>
      <c r="T137" s="42"/>
      <c r="U137" s="42"/>
      <c r="V137" s="42"/>
      <c r="W137" s="42"/>
      <c r="X137" s="42"/>
      <c r="Y137" s="42"/>
      <c r="Z137" s="19" t="s">
        <v>622</v>
      </c>
      <c r="AA137" s="42"/>
      <c r="AB137" s="19" t="s">
        <v>622</v>
      </c>
      <c r="AC137" s="42"/>
      <c r="AD137" s="28" t="s">
        <v>186</v>
      </c>
      <c r="AE137" s="25" t="s">
        <v>184</v>
      </c>
      <c r="AF137" s="25" t="s">
        <v>185</v>
      </c>
      <c r="AG137" s="25" t="s">
        <v>184</v>
      </c>
      <c r="AH137" s="74">
        <v>21000</v>
      </c>
      <c r="AI137" s="72">
        <v>14500</v>
      </c>
      <c r="AJ137" s="77">
        <f t="shared" si="6"/>
        <v>14500</v>
      </c>
      <c r="AK137" s="42"/>
      <c r="AL137" s="12"/>
      <c r="AM137" s="12"/>
      <c r="AN137" s="12"/>
      <c r="AO137" s="12"/>
      <c r="AP137" s="12"/>
      <c r="AQ137" s="12"/>
      <c r="AR137" s="13"/>
      <c r="AS137" s="13"/>
      <c r="AT137" s="15"/>
      <c r="AU137" s="19" t="s">
        <v>673</v>
      </c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</row>
    <row r="138" spans="1:179" ht="15" customHeight="1" x14ac:dyDescent="0.25">
      <c r="A138" s="65">
        <f t="shared" si="7"/>
        <v>135</v>
      </c>
      <c r="B138" s="66" t="s">
        <v>656</v>
      </c>
      <c r="C138" s="66" t="s">
        <v>667</v>
      </c>
      <c r="D138" s="66"/>
      <c r="E138" s="66">
        <v>2011</v>
      </c>
      <c r="F138" s="66" t="s">
        <v>657</v>
      </c>
      <c r="G138" s="66" t="s">
        <v>648</v>
      </c>
      <c r="H138" s="66" t="s">
        <v>648</v>
      </c>
      <c r="I138" s="84"/>
      <c r="J138" s="65"/>
      <c r="K138" s="66"/>
      <c r="L138" s="66">
        <v>3</v>
      </c>
      <c r="M138" s="66" t="s">
        <v>655</v>
      </c>
      <c r="N138" s="70"/>
      <c r="O138" s="71"/>
      <c r="P138" s="19" t="s">
        <v>419</v>
      </c>
      <c r="Q138" s="66">
        <v>2011</v>
      </c>
      <c r="R138" s="42"/>
      <c r="S138" s="72"/>
      <c r="T138" s="42"/>
      <c r="U138" s="42"/>
      <c r="V138" s="42"/>
      <c r="W138" s="42"/>
      <c r="X138" s="42"/>
      <c r="Y138" s="42"/>
      <c r="Z138" s="19" t="s">
        <v>622</v>
      </c>
      <c r="AA138" s="42"/>
      <c r="AB138" s="19" t="s">
        <v>622</v>
      </c>
      <c r="AC138" s="42"/>
      <c r="AD138" s="28" t="s">
        <v>186</v>
      </c>
      <c r="AE138" s="25" t="s">
        <v>184</v>
      </c>
      <c r="AF138" s="25" t="s">
        <v>185</v>
      </c>
      <c r="AG138" s="25" t="s">
        <v>184</v>
      </c>
      <c r="AH138" s="74">
        <v>49200</v>
      </c>
      <c r="AI138" s="72">
        <v>45000</v>
      </c>
      <c r="AJ138" s="77">
        <f>AI138</f>
        <v>45000</v>
      </c>
      <c r="AK138" s="42"/>
      <c r="AL138" s="12"/>
      <c r="AM138" s="12"/>
      <c r="AN138" s="12"/>
      <c r="AO138" s="12"/>
      <c r="AP138" s="12"/>
      <c r="AQ138" s="12"/>
      <c r="AR138" s="13"/>
      <c r="AS138" s="13"/>
      <c r="AT138" s="15"/>
      <c r="AU138" s="19" t="s">
        <v>673</v>
      </c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</row>
    <row r="139" spans="1:179" ht="15.75" customHeight="1" x14ac:dyDescent="0.25">
      <c r="A139" s="60">
        <v>136</v>
      </c>
      <c r="B139" s="60" t="s">
        <v>668</v>
      </c>
      <c r="C139" s="60" t="s">
        <v>670</v>
      </c>
      <c r="D139" s="60"/>
      <c r="E139" s="60">
        <v>2012</v>
      </c>
      <c r="F139" s="66" t="s">
        <v>643</v>
      </c>
      <c r="G139" s="60" t="s">
        <v>642</v>
      </c>
      <c r="H139" s="60" t="s">
        <v>669</v>
      </c>
      <c r="I139" s="85"/>
      <c r="J139" s="58"/>
      <c r="K139" s="58"/>
      <c r="L139" s="73">
        <v>4</v>
      </c>
      <c r="M139" s="57"/>
      <c r="N139" s="59"/>
      <c r="O139" s="59"/>
      <c r="P139" s="19" t="s">
        <v>419</v>
      </c>
      <c r="Q139" s="60">
        <v>2012</v>
      </c>
      <c r="R139" s="60"/>
      <c r="S139" s="72"/>
      <c r="T139" s="42"/>
      <c r="U139" s="42"/>
      <c r="V139" s="42"/>
      <c r="W139" s="42"/>
      <c r="X139" s="42"/>
      <c r="Y139" s="42"/>
      <c r="Z139" s="19" t="s">
        <v>622</v>
      </c>
      <c r="AA139" s="42"/>
      <c r="AB139" s="19" t="s">
        <v>622</v>
      </c>
      <c r="AC139" s="42"/>
      <c r="AD139" s="28" t="s">
        <v>186</v>
      </c>
      <c r="AE139" s="25" t="s">
        <v>184</v>
      </c>
      <c r="AF139" s="25" t="s">
        <v>185</v>
      </c>
      <c r="AG139" s="25" t="s">
        <v>184</v>
      </c>
      <c r="AH139" s="74">
        <v>72100</v>
      </c>
      <c r="AI139" s="72">
        <v>70000</v>
      </c>
      <c r="AJ139" s="77">
        <f t="shared" si="6"/>
        <v>70000</v>
      </c>
      <c r="AK139" s="42"/>
      <c r="AL139" s="12"/>
      <c r="AM139" s="12"/>
      <c r="AN139" s="12"/>
      <c r="AO139" s="12"/>
      <c r="AP139" s="12"/>
      <c r="AQ139" s="12"/>
      <c r="AR139" s="13"/>
      <c r="AS139" s="13"/>
      <c r="AT139" s="15"/>
      <c r="AU139" s="19" t="s">
        <v>673</v>
      </c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</row>
    <row r="140" spans="1:179" x14ac:dyDescent="0.25">
      <c r="A140" s="64"/>
      <c r="B140" s="63"/>
      <c r="C140" s="61"/>
      <c r="D140" s="61"/>
      <c r="E140" s="63"/>
      <c r="F140" s="61"/>
      <c r="G140" s="61"/>
      <c r="H140" s="61"/>
      <c r="I140" s="86"/>
      <c r="J140" s="61"/>
      <c r="K140" s="61"/>
      <c r="L140" s="61"/>
      <c r="M140" s="61"/>
      <c r="N140" s="61"/>
      <c r="O140" s="61"/>
      <c r="P140" s="61"/>
      <c r="Q140" s="61"/>
      <c r="R140" s="61"/>
      <c r="S140" s="62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3"/>
      <c r="AE140" s="63"/>
      <c r="AF140" s="63"/>
      <c r="AG140" s="63"/>
      <c r="AH140" s="61"/>
      <c r="AI140" s="61"/>
      <c r="AJ140" s="77"/>
      <c r="AK140" s="61"/>
      <c r="AL140" s="12"/>
      <c r="AM140" s="12"/>
      <c r="AN140" s="12"/>
      <c r="AO140" s="12"/>
      <c r="AP140" s="12"/>
      <c r="AQ140" s="12"/>
      <c r="AR140" s="13"/>
      <c r="AS140" s="13"/>
      <c r="AT140" s="15"/>
      <c r="AU140" s="13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</row>
    <row r="141" spans="1:179" x14ac:dyDescent="0.25">
      <c r="A141" s="64"/>
      <c r="B141" s="63"/>
      <c r="C141" s="61"/>
      <c r="D141" s="61"/>
      <c r="E141" s="63"/>
      <c r="F141" s="61"/>
      <c r="G141" s="61"/>
      <c r="H141" s="61"/>
      <c r="I141" s="86"/>
      <c r="J141" s="61"/>
      <c r="K141" s="61"/>
      <c r="L141" s="61"/>
      <c r="M141" s="61"/>
      <c r="N141" s="61"/>
      <c r="O141" s="61"/>
      <c r="P141" s="61"/>
      <c r="Q141" s="61"/>
      <c r="R141" s="13"/>
      <c r="S141" s="14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3"/>
      <c r="AE141" s="63"/>
      <c r="AF141" s="63"/>
      <c r="AG141" s="63"/>
      <c r="AH141" s="61"/>
      <c r="AI141" s="12"/>
      <c r="AJ141" s="78"/>
      <c r="AK141" s="12"/>
      <c r="AL141" s="12"/>
      <c r="AM141" s="12"/>
      <c r="AN141" s="12"/>
      <c r="AO141" s="13"/>
      <c r="AP141" s="13"/>
      <c r="AQ141" s="15"/>
      <c r="AR141" s="13"/>
      <c r="AS141" s="13"/>
      <c r="AT141" s="13"/>
      <c r="AU141" s="13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</row>
    <row r="142" spans="1:179" x14ac:dyDescent="0.25">
      <c r="B142" s="12"/>
      <c r="C142" s="13"/>
      <c r="D142" s="13"/>
      <c r="E142" s="12"/>
      <c r="F142" s="13"/>
      <c r="G142" s="13"/>
      <c r="H142" s="13"/>
      <c r="I142" s="83"/>
      <c r="J142" s="13"/>
      <c r="K142" s="13"/>
      <c r="L142" s="13"/>
      <c r="M142" s="13"/>
      <c r="N142" s="13"/>
      <c r="O142" s="13"/>
      <c r="P142" s="13"/>
      <c r="Q142" s="13"/>
      <c r="R142" s="13"/>
      <c r="S142" s="14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2"/>
      <c r="AE142" s="12"/>
      <c r="AF142" s="12"/>
      <c r="AG142" s="12"/>
      <c r="AH142" s="13"/>
      <c r="AI142" s="12"/>
      <c r="AJ142" s="78"/>
      <c r="AK142" s="12"/>
      <c r="AL142" s="12"/>
      <c r="AM142" s="12"/>
      <c r="AN142" s="12"/>
      <c r="AO142" s="13"/>
      <c r="AP142" s="13"/>
      <c r="AQ142" s="15"/>
      <c r="AR142" s="13"/>
      <c r="AS142" s="13"/>
      <c r="AT142" s="13"/>
      <c r="AU142" s="13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</row>
    <row r="143" spans="1:179" x14ac:dyDescent="0.25">
      <c r="B143" s="12"/>
      <c r="C143" s="13"/>
      <c r="D143" s="13"/>
      <c r="E143" s="12"/>
      <c r="F143" s="13"/>
      <c r="G143" s="13"/>
      <c r="H143" s="13"/>
      <c r="I143" s="83"/>
      <c r="J143" s="13"/>
      <c r="K143" s="13"/>
      <c r="L143" s="13"/>
      <c r="M143" s="13"/>
      <c r="N143" s="13"/>
      <c r="O143" s="13"/>
      <c r="P143" s="13"/>
      <c r="Q143" s="13"/>
      <c r="R143" s="13"/>
      <c r="S143" s="14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2"/>
      <c r="AE143" s="12"/>
      <c r="AF143" s="12"/>
      <c r="AG143" s="12"/>
      <c r="AH143" s="13"/>
      <c r="AI143" s="12"/>
      <c r="AJ143" s="78"/>
      <c r="AK143" s="12"/>
      <c r="AL143" s="12"/>
      <c r="AM143" s="12"/>
      <c r="AN143" s="12"/>
      <c r="AO143" s="13"/>
      <c r="AP143" s="13"/>
      <c r="AQ143" s="15"/>
      <c r="AR143" s="13"/>
      <c r="AS143" s="13"/>
      <c r="AT143" s="13"/>
      <c r="AU143" s="13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</row>
    <row r="144" spans="1:179" ht="14.45" x14ac:dyDescent="0.3">
      <c r="B144" s="12"/>
      <c r="C144" s="13"/>
      <c r="D144" s="13"/>
      <c r="E144" s="12"/>
      <c r="F144" s="13"/>
      <c r="G144" s="13"/>
      <c r="H144" s="13"/>
      <c r="I144" s="83"/>
      <c r="J144" s="13"/>
      <c r="K144" s="13"/>
      <c r="L144" s="13"/>
      <c r="M144" s="13"/>
      <c r="N144" s="13"/>
      <c r="O144" s="13"/>
      <c r="P144" s="13"/>
      <c r="Q144" s="13"/>
      <c r="R144" s="13"/>
      <c r="S144" s="14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2"/>
      <c r="AE144" s="12"/>
      <c r="AF144" s="12"/>
      <c r="AG144" s="12"/>
      <c r="AH144" s="13"/>
      <c r="AI144" s="12"/>
      <c r="AJ144" s="78"/>
      <c r="AK144" s="12"/>
      <c r="AL144" s="12"/>
      <c r="AM144" s="12"/>
      <c r="AN144" s="12"/>
      <c r="AO144" s="13"/>
      <c r="AP144" s="13"/>
      <c r="AQ144" s="15"/>
      <c r="AR144" s="13"/>
      <c r="AS144" s="13"/>
      <c r="AT144" s="13"/>
      <c r="AU144" s="13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</row>
    <row r="145" spans="1:176" ht="14.45" x14ac:dyDescent="0.3">
      <c r="B145" s="12"/>
      <c r="C145" s="13"/>
      <c r="D145" s="13"/>
      <c r="E145" s="12"/>
      <c r="F145" s="13"/>
      <c r="G145" s="13"/>
      <c r="H145" s="13"/>
      <c r="I145" s="83"/>
      <c r="J145" s="13"/>
      <c r="K145" s="13"/>
      <c r="L145" s="13"/>
      <c r="M145" s="13"/>
      <c r="N145" s="13"/>
      <c r="O145" s="13"/>
      <c r="P145" s="13"/>
      <c r="Q145" s="13"/>
      <c r="R145" s="13"/>
      <c r="S145" s="14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2"/>
      <c r="AE145" s="12"/>
      <c r="AF145" s="12"/>
      <c r="AG145" s="12"/>
      <c r="AH145" s="13"/>
      <c r="AI145" s="12"/>
      <c r="AJ145" s="78"/>
      <c r="AK145" s="12"/>
      <c r="AL145" s="12"/>
      <c r="AM145" s="12"/>
      <c r="AN145" s="12"/>
      <c r="AO145" s="13"/>
      <c r="AP145" s="13"/>
      <c r="AQ145" s="15"/>
      <c r="AR145" s="13"/>
      <c r="AS145" s="13"/>
      <c r="AT145" s="13"/>
      <c r="AU145" s="13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</row>
    <row r="146" spans="1:176" ht="14.45" x14ac:dyDescent="0.3">
      <c r="B146" s="12"/>
      <c r="C146" s="13"/>
      <c r="D146" s="13"/>
      <c r="E146" s="12"/>
      <c r="F146" s="13"/>
      <c r="G146" s="13"/>
      <c r="H146" s="13"/>
      <c r="I146" s="83"/>
      <c r="J146" s="13"/>
      <c r="K146" s="13"/>
      <c r="L146" s="13"/>
      <c r="M146" s="13"/>
      <c r="N146" s="13"/>
      <c r="O146" s="13"/>
      <c r="P146" s="13"/>
      <c r="Q146" s="13"/>
      <c r="R146" s="13"/>
      <c r="S146" s="14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2"/>
      <c r="AE146" s="12"/>
      <c r="AF146" s="12"/>
      <c r="AG146" s="12"/>
      <c r="AH146" s="13"/>
      <c r="AI146" s="12"/>
      <c r="AJ146" s="78"/>
      <c r="AK146" s="12"/>
      <c r="AL146" s="12"/>
      <c r="AM146" s="12"/>
      <c r="AN146" s="12"/>
      <c r="AO146" s="13"/>
      <c r="AP146" s="13"/>
      <c r="AQ146" s="15"/>
      <c r="AR146" s="13"/>
      <c r="AS146" s="13"/>
      <c r="AT146" s="13"/>
      <c r="AU146" s="13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</row>
    <row r="147" spans="1:176" ht="14.45" x14ac:dyDescent="0.3">
      <c r="B147" s="12"/>
      <c r="C147" s="13"/>
      <c r="D147" s="13"/>
      <c r="E147" s="12"/>
      <c r="F147" s="13"/>
      <c r="G147" s="13"/>
      <c r="H147" s="13"/>
      <c r="I147" s="83"/>
      <c r="J147" s="13"/>
      <c r="K147" s="13"/>
      <c r="L147" s="13"/>
      <c r="M147" s="13"/>
      <c r="N147" s="13"/>
      <c r="O147" s="13"/>
      <c r="P147" s="13"/>
      <c r="Q147" s="13"/>
      <c r="R147" s="13"/>
      <c r="S147" s="14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2"/>
      <c r="AE147" s="12"/>
      <c r="AF147" s="12"/>
      <c r="AG147" s="12"/>
      <c r="AH147" s="13"/>
      <c r="AI147" s="12"/>
      <c r="AJ147" s="78"/>
      <c r="AK147" s="12"/>
      <c r="AL147" s="12"/>
      <c r="AM147" s="12"/>
      <c r="AN147" s="12"/>
      <c r="AO147" s="13"/>
      <c r="AP147" s="13"/>
      <c r="AQ147" s="15"/>
      <c r="AR147" s="13"/>
      <c r="AS147" s="13"/>
      <c r="AT147" s="13"/>
      <c r="AU147" s="13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</row>
    <row r="148" spans="1:176" ht="14.45" x14ac:dyDescent="0.3">
      <c r="B148" s="12"/>
      <c r="C148" s="13"/>
      <c r="D148" s="13"/>
      <c r="E148" s="12"/>
      <c r="F148" s="13"/>
      <c r="G148" s="13"/>
      <c r="H148" s="13"/>
      <c r="I148" s="83"/>
      <c r="J148" s="13"/>
      <c r="K148" s="13"/>
      <c r="L148" s="13"/>
      <c r="M148" s="13"/>
      <c r="N148" s="13"/>
      <c r="O148" s="13"/>
      <c r="P148" s="13"/>
      <c r="Q148" s="13"/>
      <c r="R148" s="13"/>
      <c r="S148" s="14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2"/>
      <c r="AE148" s="12"/>
      <c r="AF148" s="12"/>
      <c r="AG148" s="12"/>
      <c r="AH148" s="13"/>
      <c r="AI148" s="12"/>
      <c r="AJ148" s="78"/>
      <c r="AK148" s="12"/>
      <c r="AL148" s="12"/>
      <c r="AM148" s="12"/>
      <c r="AN148" s="12"/>
      <c r="AO148" s="13"/>
      <c r="AP148" s="13"/>
      <c r="AQ148" s="15"/>
      <c r="AR148" s="13"/>
      <c r="AS148" s="13"/>
      <c r="AT148" s="13"/>
      <c r="AU148" s="13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</row>
    <row r="149" spans="1:176" x14ac:dyDescent="0.25">
      <c r="B149" s="12"/>
      <c r="C149" s="13"/>
      <c r="D149" s="13"/>
      <c r="E149" s="12"/>
      <c r="F149" s="13"/>
      <c r="G149" s="13"/>
      <c r="H149" s="13"/>
      <c r="I149" s="83"/>
      <c r="J149" s="13"/>
      <c r="K149" s="13"/>
      <c r="L149" s="13"/>
      <c r="M149" s="13"/>
      <c r="N149" s="13"/>
      <c r="O149" s="13"/>
      <c r="P149" s="13"/>
      <c r="Q149" s="13"/>
      <c r="R149" s="13"/>
      <c r="S149" s="14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2"/>
      <c r="AE149" s="12"/>
      <c r="AF149" s="12"/>
      <c r="AG149" s="12"/>
      <c r="AH149" s="13"/>
      <c r="AI149" s="12"/>
      <c r="AJ149" s="78"/>
      <c r="AK149" s="12"/>
      <c r="AL149" s="12"/>
      <c r="AM149" s="12"/>
      <c r="AN149" s="12"/>
      <c r="AO149" s="13"/>
      <c r="AP149" s="13"/>
      <c r="AQ149" s="15"/>
      <c r="AR149" s="13"/>
      <c r="AS149" s="13"/>
      <c r="AT149" s="13"/>
      <c r="AU149" s="13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</row>
    <row r="150" spans="1:176" x14ac:dyDescent="0.25">
      <c r="B150" s="12"/>
      <c r="C150" s="13"/>
      <c r="D150" s="13"/>
      <c r="E150" s="12"/>
      <c r="F150" s="13"/>
      <c r="G150" s="13"/>
      <c r="H150" s="13"/>
      <c r="I150" s="83"/>
      <c r="J150" s="13"/>
      <c r="K150" s="13"/>
      <c r="L150" s="13"/>
      <c r="M150" s="13"/>
      <c r="N150" s="13"/>
      <c r="O150" s="13"/>
      <c r="P150" s="13"/>
      <c r="Q150" s="13"/>
      <c r="R150" s="13"/>
      <c r="S150" s="14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2"/>
      <c r="AE150" s="12"/>
      <c r="AF150" s="12"/>
      <c r="AG150" s="12"/>
      <c r="AH150" s="13"/>
      <c r="AI150" s="12"/>
      <c r="AJ150" s="78"/>
      <c r="AK150" s="12"/>
      <c r="AL150" s="12"/>
      <c r="AM150" s="12"/>
      <c r="AN150" s="12"/>
      <c r="AO150" s="13"/>
      <c r="AP150" s="13"/>
      <c r="AQ150" s="15"/>
      <c r="AR150" s="13"/>
      <c r="AS150" s="13"/>
      <c r="AT150" s="13"/>
      <c r="AU150" s="13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</row>
    <row r="151" spans="1:176" x14ac:dyDescent="0.25">
      <c r="B151" s="12"/>
      <c r="C151" s="13"/>
      <c r="D151" s="13"/>
      <c r="E151" s="12"/>
      <c r="F151" s="13"/>
      <c r="G151" s="13"/>
      <c r="H151" s="13"/>
      <c r="I151" s="83"/>
      <c r="J151" s="13"/>
      <c r="K151" s="13"/>
      <c r="L151" s="13"/>
      <c r="M151" s="13"/>
      <c r="N151" s="13"/>
      <c r="O151" s="13"/>
      <c r="P151" s="13"/>
      <c r="Q151" s="13"/>
      <c r="R151" s="13"/>
      <c r="S151" s="14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2"/>
      <c r="AG151" s="12"/>
      <c r="AH151" s="13"/>
      <c r="AI151" s="12"/>
      <c r="AJ151" s="78"/>
      <c r="AK151" s="12"/>
      <c r="AL151" s="12"/>
      <c r="AM151" s="12"/>
      <c r="AN151" s="12"/>
      <c r="AO151" s="13"/>
      <c r="AP151" s="13"/>
      <c r="AQ151" s="15"/>
      <c r="AR151" s="13"/>
      <c r="AS151" s="13"/>
      <c r="AT151" s="13"/>
      <c r="AU151" s="13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</row>
    <row r="152" spans="1:176" x14ac:dyDescent="0.25">
      <c r="B152" s="12"/>
      <c r="C152" s="13"/>
      <c r="D152" s="13"/>
      <c r="E152" s="12"/>
      <c r="F152" s="13"/>
      <c r="G152" s="13"/>
      <c r="H152" s="13"/>
      <c r="I152" s="83"/>
      <c r="J152" s="13"/>
      <c r="K152" s="13"/>
      <c r="L152" s="13"/>
      <c r="M152" s="13"/>
      <c r="N152" s="13"/>
      <c r="O152" s="13"/>
      <c r="P152" s="13"/>
      <c r="Q152" s="13"/>
      <c r="R152" s="13"/>
      <c r="S152" s="14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2"/>
      <c r="AG152" s="12"/>
      <c r="AH152" s="13"/>
      <c r="AI152" s="12"/>
      <c r="AJ152" s="78"/>
      <c r="AK152" s="12"/>
      <c r="AL152" s="12"/>
      <c r="AM152" s="12"/>
      <c r="AN152" s="12"/>
      <c r="AO152" s="13"/>
      <c r="AP152" s="13"/>
      <c r="AQ152" s="15"/>
      <c r="AR152" s="13"/>
      <c r="AS152" s="13"/>
      <c r="AT152" s="13"/>
      <c r="AU152" s="13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</row>
    <row r="153" spans="1:176" x14ac:dyDescent="0.25">
      <c r="B153" s="12"/>
      <c r="C153" s="13"/>
      <c r="D153" s="13"/>
      <c r="E153" s="12"/>
      <c r="F153" s="13"/>
      <c r="G153" s="13"/>
      <c r="H153" s="13"/>
      <c r="I153" s="83"/>
      <c r="J153" s="13"/>
      <c r="K153" s="13"/>
      <c r="L153" s="13"/>
      <c r="M153" s="13"/>
      <c r="N153" s="13"/>
      <c r="O153" s="13"/>
      <c r="P153" s="13"/>
      <c r="Q153" s="13"/>
      <c r="R153" s="13"/>
      <c r="S153" s="14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2"/>
      <c r="AE153" s="12"/>
      <c r="AF153" s="12"/>
      <c r="AG153" s="12"/>
      <c r="AH153" s="13"/>
      <c r="AI153" s="12"/>
      <c r="AJ153" s="78"/>
      <c r="AK153" s="12"/>
      <c r="AL153" s="12"/>
      <c r="AM153" s="12"/>
      <c r="AN153" s="12"/>
      <c r="AO153" s="13"/>
      <c r="AP153" s="13"/>
      <c r="AQ153" s="15"/>
      <c r="AR153" s="13"/>
      <c r="AS153" s="13"/>
      <c r="AT153" s="13"/>
      <c r="AU153" s="13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</row>
    <row r="154" spans="1:176" x14ac:dyDescent="0.25">
      <c r="B154" s="12"/>
      <c r="C154" s="13"/>
      <c r="D154" s="13"/>
      <c r="E154" s="12"/>
      <c r="F154" s="13"/>
      <c r="G154" s="13"/>
      <c r="H154" s="13"/>
      <c r="I154" s="83"/>
      <c r="J154" s="13"/>
      <c r="K154" s="13"/>
      <c r="L154" s="13"/>
      <c r="M154" s="13"/>
      <c r="N154" s="13"/>
      <c r="O154" s="13"/>
      <c r="P154" s="13"/>
      <c r="Q154" s="13"/>
      <c r="R154" s="13"/>
      <c r="S154" s="14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2"/>
      <c r="AE154" s="12"/>
      <c r="AF154" s="12"/>
      <c r="AG154" s="12"/>
      <c r="AH154" s="13"/>
      <c r="AI154" s="12"/>
      <c r="AJ154" s="78"/>
      <c r="AK154" s="12"/>
      <c r="AL154" s="12"/>
      <c r="AM154" s="12"/>
      <c r="AN154" s="12"/>
      <c r="AO154" s="13"/>
      <c r="AP154" s="13"/>
      <c r="AQ154" s="15"/>
      <c r="AR154" s="13"/>
      <c r="AS154" s="13"/>
      <c r="AT154" s="13"/>
      <c r="AU154" s="13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</row>
    <row r="155" spans="1:176" x14ac:dyDescent="0.25">
      <c r="B155" s="12"/>
      <c r="C155" s="13"/>
      <c r="D155" s="13"/>
      <c r="E155" s="12"/>
      <c r="F155" s="13"/>
      <c r="G155" s="13"/>
      <c r="H155" s="13"/>
      <c r="I155" s="83"/>
      <c r="J155" s="13"/>
      <c r="K155" s="13"/>
      <c r="L155" s="13"/>
      <c r="M155" s="13"/>
      <c r="N155" s="13"/>
      <c r="O155" s="13"/>
      <c r="P155" s="13"/>
      <c r="Q155" s="13"/>
      <c r="R155" s="13"/>
      <c r="S155" s="14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2"/>
      <c r="AE155" s="12"/>
      <c r="AF155" s="12"/>
      <c r="AG155" s="12"/>
      <c r="AH155" s="13"/>
      <c r="AI155" s="12"/>
      <c r="AJ155" s="78"/>
      <c r="AK155" s="12"/>
      <c r="AL155" s="12"/>
      <c r="AM155" s="12"/>
      <c r="AN155" s="12"/>
      <c r="AO155" s="13"/>
      <c r="AP155" s="13"/>
      <c r="AQ155" s="15"/>
      <c r="AR155" s="13"/>
      <c r="AS155" s="13"/>
      <c r="AT155" s="13"/>
      <c r="AU155" s="13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</row>
    <row r="156" spans="1:176" x14ac:dyDescent="0.25">
      <c r="B156" s="12"/>
      <c r="C156" s="13"/>
      <c r="D156" s="13"/>
      <c r="E156" s="12"/>
      <c r="F156" s="13"/>
      <c r="G156" s="13"/>
      <c r="H156" s="13"/>
      <c r="I156" s="83"/>
      <c r="J156" s="13"/>
      <c r="K156" s="13"/>
      <c r="L156" s="13"/>
      <c r="M156" s="13"/>
      <c r="N156" s="13"/>
      <c r="O156" s="13"/>
      <c r="P156" s="13"/>
      <c r="Q156" s="13"/>
      <c r="R156" s="13"/>
      <c r="S156" s="14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2"/>
      <c r="AE156" s="12"/>
      <c r="AF156" s="12"/>
      <c r="AG156" s="12"/>
      <c r="AH156" s="13"/>
      <c r="AI156" s="12"/>
      <c r="AJ156" s="78"/>
      <c r="AK156" s="12"/>
      <c r="AL156" s="12"/>
      <c r="AM156" s="12"/>
      <c r="AN156" s="12"/>
      <c r="AO156" s="13"/>
      <c r="AP156" s="13"/>
      <c r="AQ156" s="15"/>
      <c r="AR156" s="13"/>
      <c r="AS156" s="13"/>
      <c r="AT156" s="13"/>
      <c r="AU156" s="13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</row>
    <row r="157" spans="1:176" x14ac:dyDescent="0.25">
      <c r="B157" s="12"/>
      <c r="C157" s="13"/>
      <c r="D157" s="13"/>
      <c r="E157" s="12"/>
      <c r="F157" s="13"/>
      <c r="G157" s="13"/>
      <c r="H157" s="13"/>
      <c r="I157" s="83"/>
      <c r="J157" s="13"/>
      <c r="K157" s="13"/>
      <c r="L157" s="13"/>
      <c r="M157" s="13"/>
      <c r="N157" s="13"/>
      <c r="O157" s="13"/>
      <c r="P157" s="13"/>
      <c r="Q157" s="13"/>
      <c r="R157" s="13"/>
      <c r="S157" s="14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2"/>
      <c r="AE157" s="12"/>
      <c r="AF157" s="12"/>
      <c r="AG157" s="12"/>
      <c r="AH157" s="13"/>
      <c r="AI157" s="12"/>
      <c r="AJ157" s="78"/>
      <c r="AK157" s="12"/>
      <c r="AL157" s="12"/>
      <c r="AM157" s="12"/>
      <c r="AN157" s="12"/>
      <c r="AO157" s="13"/>
      <c r="AP157" s="13"/>
      <c r="AQ157" s="15"/>
      <c r="AR157" s="13"/>
      <c r="AS157" s="13"/>
      <c r="AT157" s="13"/>
      <c r="AU157" s="13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</row>
    <row r="158" spans="1:176" x14ac:dyDescent="0.25">
      <c r="B158" s="12"/>
      <c r="C158" s="13"/>
      <c r="D158" s="13"/>
      <c r="E158" s="12"/>
      <c r="F158" s="13"/>
      <c r="G158" s="13"/>
      <c r="H158" s="13"/>
      <c r="I158" s="83"/>
      <c r="J158" s="13"/>
      <c r="K158" s="13"/>
      <c r="L158" s="13"/>
      <c r="M158" s="13"/>
      <c r="N158" s="13"/>
      <c r="O158" s="13"/>
      <c r="P158" s="13"/>
      <c r="Q158" s="13"/>
      <c r="R158" s="13"/>
      <c r="S158" s="14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2"/>
      <c r="AE158" s="12"/>
      <c r="AF158" s="12"/>
      <c r="AG158" s="12"/>
      <c r="AH158" s="13"/>
      <c r="AI158" s="12"/>
      <c r="AJ158" s="78"/>
      <c r="AK158" s="12"/>
      <c r="AL158" s="12"/>
      <c r="AM158" s="12"/>
      <c r="AN158" s="12"/>
      <c r="AO158" s="13"/>
      <c r="AP158" s="13"/>
      <c r="AQ158" s="15"/>
      <c r="AR158" s="13"/>
      <c r="AS158" s="13"/>
      <c r="AT158" s="13"/>
      <c r="AU158" s="13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</row>
    <row r="159" spans="1:176" x14ac:dyDescent="0.25">
      <c r="A159" s="10"/>
      <c r="B159" s="12"/>
      <c r="C159" s="13"/>
      <c r="D159" s="13"/>
      <c r="E159" s="12"/>
      <c r="F159" s="13"/>
      <c r="G159" s="13"/>
      <c r="H159" s="13"/>
      <c r="I159" s="83"/>
      <c r="J159" s="13"/>
      <c r="K159" s="13"/>
      <c r="L159" s="13"/>
      <c r="M159" s="13"/>
      <c r="N159" s="13"/>
      <c r="O159" s="13"/>
      <c r="P159" s="13"/>
      <c r="Q159" s="13"/>
      <c r="R159" s="13"/>
      <c r="S159" s="14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2"/>
      <c r="AE159" s="12"/>
      <c r="AF159" s="12"/>
      <c r="AG159" s="12"/>
      <c r="AH159" s="13"/>
      <c r="AI159" s="12"/>
      <c r="AJ159" s="78"/>
      <c r="AK159" s="12"/>
      <c r="AL159" s="12"/>
      <c r="AM159" s="12"/>
      <c r="AN159" s="12"/>
      <c r="AO159" s="13"/>
      <c r="AP159" s="13"/>
      <c r="AQ159" s="15"/>
      <c r="AR159" s="13"/>
      <c r="AS159" s="13"/>
      <c r="AT159" s="13"/>
      <c r="AU159" s="13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</row>
    <row r="160" spans="1:176" x14ac:dyDescent="0.25">
      <c r="B160" s="12"/>
      <c r="C160" s="13"/>
      <c r="D160" s="13"/>
      <c r="E160" s="12"/>
      <c r="F160" s="13"/>
      <c r="G160" s="13"/>
      <c r="H160" s="13"/>
      <c r="I160" s="83"/>
      <c r="J160" s="13"/>
      <c r="K160" s="13"/>
      <c r="L160" s="13"/>
      <c r="M160" s="13"/>
      <c r="N160" s="13"/>
      <c r="O160" s="13"/>
      <c r="P160" s="13"/>
      <c r="Q160" s="13"/>
      <c r="R160" s="13"/>
      <c r="S160" s="14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2"/>
      <c r="AE160" s="12"/>
      <c r="AF160" s="12"/>
      <c r="AG160" s="12"/>
      <c r="AH160" s="13"/>
      <c r="AI160" s="12"/>
      <c r="AJ160" s="78"/>
      <c r="AK160" s="12"/>
      <c r="AL160" s="12"/>
      <c r="AM160" s="12"/>
      <c r="AN160" s="12"/>
      <c r="AO160" s="13"/>
      <c r="AP160" s="13"/>
      <c r="AQ160" s="15"/>
      <c r="AR160" s="13"/>
      <c r="AS160" s="13"/>
      <c r="AT160" s="13"/>
      <c r="AU160" s="13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</row>
    <row r="161" spans="1:176" x14ac:dyDescent="0.25">
      <c r="B161" s="12"/>
      <c r="C161" s="13"/>
      <c r="D161" s="13"/>
      <c r="E161" s="12"/>
      <c r="F161" s="13"/>
      <c r="G161" s="13"/>
      <c r="H161" s="13"/>
      <c r="I161" s="83"/>
      <c r="J161" s="13"/>
      <c r="K161" s="13"/>
      <c r="L161" s="13"/>
      <c r="M161" s="13"/>
      <c r="N161" s="13"/>
      <c r="O161" s="13"/>
      <c r="P161" s="13"/>
      <c r="Q161" s="13"/>
      <c r="R161" s="13"/>
      <c r="S161" s="14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2"/>
      <c r="AE161" s="12"/>
      <c r="AF161" s="12"/>
      <c r="AG161" s="12"/>
      <c r="AH161" s="13"/>
      <c r="AI161" s="12"/>
      <c r="AJ161" s="78"/>
      <c r="AK161" s="12"/>
      <c r="AL161" s="12"/>
      <c r="AM161" s="12"/>
      <c r="AN161" s="12"/>
      <c r="AO161" s="13"/>
      <c r="AP161" s="13"/>
      <c r="AQ161" s="15"/>
      <c r="AR161" s="13"/>
      <c r="AS161" s="13"/>
      <c r="AT161" s="13"/>
      <c r="AU161" s="13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</row>
    <row r="162" spans="1:176" x14ac:dyDescent="0.25">
      <c r="B162" s="12"/>
      <c r="C162" s="13"/>
      <c r="D162" s="13"/>
      <c r="E162" s="12"/>
      <c r="F162" s="13"/>
      <c r="G162" s="13"/>
      <c r="H162" s="13"/>
      <c r="I162" s="83"/>
      <c r="J162" s="13"/>
      <c r="K162" s="13"/>
      <c r="L162" s="13"/>
      <c r="M162" s="13"/>
      <c r="N162" s="13"/>
      <c r="O162" s="13"/>
      <c r="P162" s="13"/>
      <c r="Q162" s="13"/>
      <c r="R162" s="13"/>
      <c r="S162" s="14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2"/>
      <c r="AE162" s="12"/>
      <c r="AF162" s="12"/>
      <c r="AG162" s="12"/>
      <c r="AH162" s="13"/>
      <c r="AI162" s="12"/>
      <c r="AJ162" s="78"/>
      <c r="AK162" s="12"/>
      <c r="AL162" s="12"/>
      <c r="AM162" s="12"/>
      <c r="AN162" s="12"/>
      <c r="AO162" s="13"/>
      <c r="AP162" s="13"/>
      <c r="AQ162" s="15"/>
      <c r="AR162" s="13"/>
      <c r="AS162" s="13"/>
      <c r="AT162" s="13"/>
      <c r="AU162" s="13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</row>
    <row r="163" spans="1:176" x14ac:dyDescent="0.25">
      <c r="B163" s="12"/>
      <c r="C163" s="13"/>
      <c r="D163" s="13"/>
      <c r="E163" s="12"/>
      <c r="F163" s="13"/>
      <c r="G163" s="13"/>
      <c r="H163" s="13"/>
      <c r="I163" s="83"/>
      <c r="J163" s="13"/>
      <c r="K163" s="13"/>
      <c r="L163" s="13"/>
      <c r="M163" s="13"/>
      <c r="N163" s="13"/>
      <c r="O163" s="13"/>
      <c r="P163" s="13"/>
      <c r="Q163" s="13"/>
      <c r="R163" s="13"/>
      <c r="S163" s="14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2"/>
      <c r="AE163" s="12"/>
      <c r="AF163" s="12"/>
      <c r="AG163" s="12"/>
      <c r="AH163" s="13"/>
      <c r="AI163" s="12"/>
      <c r="AJ163" s="78"/>
      <c r="AK163" s="12"/>
      <c r="AL163" s="12"/>
      <c r="AM163" s="12"/>
      <c r="AN163" s="12"/>
      <c r="AO163" s="13"/>
      <c r="AP163" s="13"/>
      <c r="AQ163" s="15"/>
      <c r="AR163" s="13"/>
      <c r="AS163" s="13"/>
      <c r="AT163" s="13"/>
      <c r="AU163" s="13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</row>
    <row r="164" spans="1:176" s="10" customFormat="1" x14ac:dyDescent="0.25">
      <c r="A164" s="7"/>
      <c r="B164" s="12"/>
      <c r="C164" s="13"/>
      <c r="D164" s="13"/>
      <c r="E164" s="12"/>
      <c r="F164" s="13"/>
      <c r="G164" s="13"/>
      <c r="H164" s="13"/>
      <c r="I164" s="83"/>
      <c r="J164" s="13"/>
      <c r="K164" s="13"/>
      <c r="L164" s="13"/>
      <c r="M164" s="13"/>
      <c r="N164" s="13"/>
      <c r="O164" s="13"/>
      <c r="P164" s="13"/>
      <c r="Q164" s="13"/>
      <c r="R164" s="13"/>
      <c r="S164" s="14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2"/>
      <c r="AE164" s="12"/>
      <c r="AF164" s="12"/>
      <c r="AG164" s="12"/>
      <c r="AH164" s="13"/>
      <c r="AI164" s="12"/>
      <c r="AJ164" s="78"/>
      <c r="AK164" s="12"/>
      <c r="AL164" s="12"/>
      <c r="AM164" s="12"/>
      <c r="AN164" s="12"/>
      <c r="AO164" s="13"/>
      <c r="AP164" s="13"/>
      <c r="AQ164" s="15"/>
      <c r="AR164" s="13"/>
      <c r="AS164" s="13"/>
      <c r="AT164" s="13"/>
      <c r="AU164" s="13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</row>
    <row r="165" spans="1:176" x14ac:dyDescent="0.25">
      <c r="B165" s="12"/>
      <c r="C165" s="13"/>
      <c r="D165" s="13"/>
      <c r="E165" s="12"/>
      <c r="F165" s="13"/>
      <c r="G165" s="13"/>
      <c r="H165" s="13"/>
      <c r="I165" s="83"/>
      <c r="J165" s="13"/>
      <c r="K165" s="13"/>
      <c r="L165" s="13"/>
      <c r="M165" s="13"/>
      <c r="N165" s="13"/>
      <c r="O165" s="13"/>
      <c r="P165" s="13"/>
      <c r="Q165" s="13"/>
      <c r="R165" s="13"/>
      <c r="S165" s="14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2"/>
      <c r="AE165" s="12"/>
      <c r="AF165" s="12"/>
      <c r="AG165" s="12"/>
      <c r="AH165" s="13"/>
      <c r="AI165" s="12"/>
      <c r="AJ165" s="78"/>
      <c r="AK165" s="12"/>
      <c r="AL165" s="12"/>
      <c r="AM165" s="12"/>
      <c r="AN165" s="12"/>
      <c r="AO165" s="13"/>
      <c r="AP165" s="13"/>
      <c r="AQ165" s="15"/>
      <c r="AR165" s="13"/>
      <c r="AS165" s="13"/>
      <c r="AT165" s="13"/>
      <c r="AU165" s="13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</row>
    <row r="166" spans="1:176" x14ac:dyDescent="0.25">
      <c r="B166" s="12"/>
      <c r="C166" s="13"/>
      <c r="D166" s="13"/>
      <c r="E166" s="12"/>
      <c r="F166" s="13"/>
      <c r="G166" s="13"/>
      <c r="H166" s="13"/>
      <c r="I166" s="8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2"/>
      <c r="AE166" s="12"/>
      <c r="AF166" s="12"/>
      <c r="AG166" s="12"/>
      <c r="AH166" s="13"/>
      <c r="AI166" s="12"/>
      <c r="AJ166" s="78"/>
      <c r="AK166" s="12"/>
      <c r="AL166" s="12"/>
      <c r="AM166" s="12"/>
      <c r="AN166" s="12"/>
      <c r="AO166" s="13"/>
      <c r="AP166" s="13"/>
      <c r="AQ166" s="15"/>
      <c r="AR166" s="13"/>
      <c r="AS166" s="13"/>
      <c r="AT166" s="13"/>
      <c r="AU166" s="13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</row>
    <row r="167" spans="1:176" x14ac:dyDescent="0.25">
      <c r="B167" s="12"/>
      <c r="C167" s="13"/>
      <c r="D167" s="13"/>
      <c r="E167" s="12"/>
      <c r="F167" s="13"/>
      <c r="G167" s="13"/>
      <c r="H167" s="13"/>
      <c r="I167" s="83"/>
      <c r="J167" s="13"/>
      <c r="K167" s="13"/>
      <c r="L167" s="13"/>
      <c r="M167" s="13"/>
      <c r="N167" s="13"/>
      <c r="O167" s="13"/>
      <c r="P167" s="13"/>
      <c r="Q167" s="13"/>
      <c r="R167" s="13"/>
      <c r="S167" s="14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2"/>
      <c r="AE167" s="12"/>
      <c r="AF167" s="12"/>
      <c r="AG167" s="12"/>
      <c r="AH167" s="13"/>
      <c r="AI167" s="12"/>
      <c r="AJ167" s="78"/>
      <c r="AK167" s="12"/>
      <c r="AL167" s="12"/>
      <c r="AM167" s="12"/>
      <c r="AN167" s="12"/>
      <c r="AO167" s="13"/>
      <c r="AP167" s="13"/>
      <c r="AQ167" s="15"/>
      <c r="AR167" s="13"/>
      <c r="AS167" s="13"/>
      <c r="AT167" s="13"/>
      <c r="AU167" s="13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</row>
    <row r="168" spans="1:176" x14ac:dyDescent="0.25">
      <c r="B168" s="12"/>
      <c r="C168" s="13"/>
      <c r="D168" s="13"/>
      <c r="E168" s="12"/>
      <c r="F168" s="13"/>
      <c r="G168" s="13"/>
      <c r="H168" s="13"/>
      <c r="I168" s="83"/>
      <c r="J168" s="13"/>
      <c r="K168" s="13"/>
      <c r="L168" s="13"/>
      <c r="M168" s="13"/>
      <c r="N168" s="13"/>
      <c r="O168" s="13"/>
      <c r="P168" s="13"/>
      <c r="Q168" s="13"/>
      <c r="R168" s="13"/>
      <c r="S168" s="14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2"/>
      <c r="AE168" s="12"/>
      <c r="AF168" s="12"/>
      <c r="AG168" s="12"/>
      <c r="AH168" s="13"/>
      <c r="AI168" s="12"/>
      <c r="AJ168" s="78"/>
      <c r="AK168" s="12"/>
      <c r="AL168" s="12"/>
      <c r="AM168" s="12"/>
      <c r="AN168" s="12"/>
      <c r="AO168" s="13"/>
      <c r="AP168" s="13"/>
      <c r="AQ168" s="15"/>
      <c r="AR168" s="13"/>
      <c r="AS168" s="13"/>
      <c r="AT168" s="13"/>
      <c r="AU168" s="13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</row>
    <row r="169" spans="1:176" x14ac:dyDescent="0.25">
      <c r="B169" s="12"/>
      <c r="C169" s="13"/>
      <c r="D169" s="13"/>
      <c r="E169" s="12"/>
      <c r="F169" s="13"/>
      <c r="G169" s="13"/>
      <c r="H169" s="13"/>
      <c r="I169" s="83"/>
      <c r="J169" s="13"/>
      <c r="K169" s="13"/>
      <c r="L169" s="13"/>
      <c r="M169" s="13"/>
      <c r="N169" s="13"/>
      <c r="O169" s="13"/>
      <c r="P169" s="13"/>
      <c r="Q169" s="13"/>
      <c r="R169" s="13"/>
      <c r="S169" s="14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2"/>
      <c r="AE169" s="12"/>
      <c r="AF169" s="12"/>
      <c r="AG169" s="12"/>
      <c r="AH169" s="13"/>
      <c r="AI169" s="12"/>
      <c r="AJ169" s="78"/>
      <c r="AK169" s="12"/>
      <c r="AL169" s="12"/>
      <c r="AM169" s="12"/>
      <c r="AN169" s="12"/>
      <c r="AO169" s="13"/>
      <c r="AP169" s="13"/>
      <c r="AQ169" s="15"/>
      <c r="AR169" s="13"/>
      <c r="AS169" s="13"/>
      <c r="AT169" s="13"/>
      <c r="AU169" s="13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</row>
    <row r="170" spans="1:176" x14ac:dyDescent="0.25">
      <c r="B170" s="12"/>
      <c r="C170" s="13"/>
      <c r="D170" s="13"/>
      <c r="E170" s="12"/>
      <c r="F170" s="13"/>
      <c r="G170" s="13"/>
      <c r="H170" s="13"/>
      <c r="I170" s="83"/>
      <c r="J170" s="13"/>
      <c r="K170" s="13"/>
      <c r="L170" s="13"/>
      <c r="M170" s="13"/>
      <c r="N170" s="13"/>
      <c r="O170" s="13"/>
      <c r="P170" s="13"/>
      <c r="Q170" s="13"/>
      <c r="R170" s="13"/>
      <c r="S170" s="14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2"/>
      <c r="AE170" s="12"/>
      <c r="AF170" s="12"/>
      <c r="AG170" s="12"/>
      <c r="AH170" s="13"/>
      <c r="AI170" s="12"/>
      <c r="AJ170" s="78"/>
      <c r="AK170" s="12"/>
      <c r="AL170" s="12"/>
      <c r="AM170" s="12"/>
      <c r="AN170" s="12"/>
      <c r="AO170" s="13"/>
      <c r="AP170" s="13"/>
      <c r="AQ170" s="15"/>
      <c r="AR170" s="13"/>
      <c r="AS170" s="13"/>
      <c r="AT170" s="13"/>
      <c r="AU170" s="13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</row>
    <row r="171" spans="1:176" x14ac:dyDescent="0.25">
      <c r="B171" s="12"/>
      <c r="C171" s="13"/>
      <c r="D171" s="13"/>
      <c r="E171" s="12"/>
      <c r="F171" s="13"/>
      <c r="G171" s="13"/>
      <c r="H171" s="13"/>
      <c r="I171" s="83"/>
      <c r="J171" s="16"/>
      <c r="K171" s="13"/>
      <c r="L171" s="13"/>
      <c r="M171" s="13"/>
      <c r="N171" s="13"/>
      <c r="O171" s="13"/>
      <c r="P171" s="13"/>
      <c r="Q171" s="13"/>
      <c r="R171" s="13"/>
      <c r="S171" s="14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2"/>
      <c r="AE171" s="12"/>
      <c r="AF171" s="12"/>
      <c r="AG171" s="12"/>
      <c r="AH171" s="13"/>
      <c r="AI171" s="12"/>
      <c r="AJ171" s="78"/>
      <c r="AK171" s="12"/>
      <c r="AL171" s="12"/>
      <c r="AM171" s="12"/>
      <c r="AN171" s="12"/>
      <c r="AO171" s="13"/>
      <c r="AP171" s="13"/>
      <c r="AQ171" s="15"/>
      <c r="AR171" s="13"/>
      <c r="AS171" s="13"/>
      <c r="AT171" s="13"/>
      <c r="AU171" s="13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</row>
    <row r="172" spans="1:176" x14ac:dyDescent="0.25">
      <c r="B172" s="12"/>
      <c r="C172" s="13"/>
      <c r="D172" s="13"/>
      <c r="E172" s="12"/>
      <c r="F172" s="13"/>
      <c r="G172" s="13"/>
      <c r="H172" s="13"/>
      <c r="I172" s="83"/>
      <c r="J172" s="13"/>
      <c r="K172" s="13"/>
      <c r="L172" s="13"/>
      <c r="M172" s="13"/>
      <c r="N172" s="13"/>
      <c r="O172" s="13"/>
      <c r="P172" s="13"/>
      <c r="Q172" s="13"/>
      <c r="R172" s="13"/>
      <c r="S172" s="14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2"/>
      <c r="AE172" s="12"/>
      <c r="AF172" s="12"/>
      <c r="AG172" s="12"/>
      <c r="AH172" s="13"/>
      <c r="AI172" s="12"/>
      <c r="AJ172" s="78"/>
      <c r="AK172" s="12"/>
      <c r="AL172" s="12"/>
      <c r="AM172" s="12"/>
      <c r="AN172" s="12"/>
      <c r="AO172" s="13"/>
      <c r="AP172" s="13"/>
      <c r="AQ172" s="15"/>
      <c r="AR172" s="13"/>
      <c r="AS172" s="13"/>
      <c r="AT172" s="13"/>
      <c r="AU172" s="13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</row>
    <row r="173" spans="1:176" x14ac:dyDescent="0.25">
      <c r="A173" s="11"/>
      <c r="B173" s="12"/>
      <c r="C173" s="13"/>
      <c r="D173" s="13"/>
      <c r="E173" s="12"/>
      <c r="F173" s="13"/>
      <c r="G173" s="13"/>
      <c r="H173" s="13"/>
      <c r="I173" s="83"/>
      <c r="J173" s="13"/>
      <c r="K173" s="13"/>
      <c r="L173" s="13"/>
      <c r="M173" s="13"/>
      <c r="N173" s="13"/>
      <c r="O173" s="13"/>
      <c r="P173" s="13"/>
      <c r="Q173" s="13"/>
      <c r="R173" s="13"/>
      <c r="S173" s="14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2"/>
      <c r="AE173" s="12"/>
      <c r="AF173" s="12"/>
      <c r="AG173" s="12"/>
      <c r="AH173" s="13"/>
      <c r="AI173" s="12"/>
      <c r="AJ173" s="78"/>
      <c r="AK173" s="12"/>
      <c r="AL173" s="12"/>
      <c r="AM173" s="12"/>
      <c r="AN173" s="12"/>
      <c r="AO173" s="13"/>
      <c r="AP173" s="13"/>
      <c r="AQ173" s="15"/>
      <c r="AR173" s="13"/>
      <c r="AS173" s="13"/>
      <c r="AT173" s="13"/>
      <c r="AU173" s="13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</row>
    <row r="174" spans="1:176" x14ac:dyDescent="0.25">
      <c r="B174" s="12"/>
      <c r="C174" s="13"/>
      <c r="D174" s="13"/>
      <c r="E174" s="12"/>
      <c r="F174" s="13"/>
      <c r="G174" s="13"/>
      <c r="H174" s="13"/>
      <c r="I174" s="83"/>
      <c r="J174" s="13"/>
      <c r="K174" s="13"/>
      <c r="L174" s="13"/>
      <c r="M174" s="13"/>
      <c r="N174" s="13"/>
      <c r="O174" s="13"/>
      <c r="P174" s="13"/>
      <c r="Q174" s="13"/>
      <c r="R174" s="13"/>
      <c r="S174" s="14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2"/>
      <c r="AE174" s="12"/>
      <c r="AF174" s="12"/>
      <c r="AG174" s="12"/>
      <c r="AH174" s="13"/>
      <c r="AI174" s="12"/>
      <c r="AJ174" s="78"/>
      <c r="AK174" s="12"/>
      <c r="AL174" s="12"/>
      <c r="AM174" s="12"/>
      <c r="AN174" s="12"/>
      <c r="AO174" s="13"/>
      <c r="AP174" s="13"/>
      <c r="AQ174" s="15"/>
      <c r="AR174" s="13"/>
      <c r="AS174" s="13"/>
      <c r="AT174" s="13"/>
      <c r="AU174" s="13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</row>
    <row r="175" spans="1:176" x14ac:dyDescent="0.25">
      <c r="B175" s="12"/>
      <c r="C175" s="13"/>
      <c r="D175" s="13"/>
      <c r="E175" s="12"/>
      <c r="F175" s="13"/>
      <c r="G175" s="13"/>
      <c r="H175" s="13"/>
      <c r="I175" s="83"/>
      <c r="J175" s="13"/>
      <c r="K175" s="13"/>
      <c r="L175" s="13"/>
      <c r="M175" s="13"/>
      <c r="N175" s="13"/>
      <c r="O175" s="13"/>
      <c r="P175" s="13"/>
      <c r="Q175" s="13"/>
      <c r="R175" s="13"/>
      <c r="S175" s="14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2"/>
      <c r="AE175" s="12"/>
      <c r="AF175" s="12"/>
      <c r="AG175" s="12"/>
      <c r="AH175" s="13"/>
      <c r="AI175" s="12"/>
      <c r="AJ175" s="78"/>
      <c r="AK175" s="12"/>
      <c r="AL175" s="12"/>
      <c r="AM175" s="12"/>
      <c r="AN175" s="12"/>
      <c r="AO175" s="13"/>
      <c r="AP175" s="13"/>
      <c r="AQ175" s="15"/>
      <c r="AR175" s="13"/>
      <c r="AS175" s="13"/>
      <c r="AT175" s="13"/>
      <c r="AU175" s="13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</row>
    <row r="176" spans="1:176" x14ac:dyDescent="0.25">
      <c r="B176" s="12"/>
      <c r="C176" s="13"/>
      <c r="D176" s="13"/>
      <c r="E176" s="12"/>
      <c r="F176" s="13"/>
      <c r="G176" s="13"/>
      <c r="H176" s="13"/>
      <c r="I176" s="83"/>
      <c r="J176" s="13"/>
      <c r="K176" s="13"/>
      <c r="L176" s="13"/>
      <c r="M176" s="13"/>
      <c r="N176" s="13"/>
      <c r="O176" s="13"/>
      <c r="P176" s="13"/>
      <c r="Q176" s="13"/>
      <c r="R176" s="13"/>
      <c r="S176" s="14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2"/>
      <c r="AE176" s="12"/>
      <c r="AF176" s="12"/>
      <c r="AG176" s="12"/>
      <c r="AH176" s="13"/>
      <c r="AI176" s="12"/>
      <c r="AJ176" s="78"/>
      <c r="AK176" s="12"/>
      <c r="AL176" s="12"/>
      <c r="AM176" s="12"/>
      <c r="AN176" s="12"/>
      <c r="AO176" s="13"/>
      <c r="AP176" s="13"/>
      <c r="AQ176" s="15"/>
      <c r="AR176" s="13"/>
      <c r="AS176" s="13"/>
      <c r="AT176" s="13"/>
      <c r="AU176" s="13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</row>
    <row r="177" spans="1:176" x14ac:dyDescent="0.25">
      <c r="B177" s="12"/>
      <c r="C177" s="13"/>
      <c r="D177" s="13"/>
      <c r="E177" s="12"/>
      <c r="F177" s="13"/>
      <c r="G177" s="13"/>
      <c r="H177" s="13"/>
      <c r="I177" s="83"/>
      <c r="J177" s="13"/>
      <c r="K177" s="13"/>
      <c r="L177" s="13"/>
      <c r="M177" s="13"/>
      <c r="N177" s="13"/>
      <c r="O177" s="13"/>
      <c r="P177" s="13"/>
      <c r="Q177" s="13"/>
      <c r="R177" s="13"/>
      <c r="S177" s="14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2"/>
      <c r="AE177" s="12"/>
      <c r="AF177" s="12"/>
      <c r="AG177" s="12"/>
      <c r="AH177" s="13"/>
      <c r="AI177" s="12"/>
      <c r="AJ177" s="78"/>
      <c r="AK177" s="12"/>
      <c r="AL177" s="12"/>
      <c r="AM177" s="12"/>
      <c r="AN177" s="12"/>
      <c r="AO177" s="13"/>
      <c r="AP177" s="13"/>
      <c r="AQ177" s="15"/>
      <c r="AR177" s="13"/>
      <c r="AS177" s="13"/>
      <c r="AT177" s="13"/>
      <c r="AU177" s="13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</row>
    <row r="178" spans="1:176" s="11" customFormat="1" x14ac:dyDescent="0.25">
      <c r="A178" s="7"/>
      <c r="B178" s="12"/>
      <c r="C178" s="13"/>
      <c r="D178" s="13"/>
      <c r="E178" s="12"/>
      <c r="F178" s="13"/>
      <c r="G178" s="13"/>
      <c r="H178" s="13"/>
      <c r="I178" s="83"/>
      <c r="J178" s="13"/>
      <c r="K178" s="13"/>
      <c r="L178" s="13"/>
      <c r="M178" s="13"/>
      <c r="N178" s="13"/>
      <c r="O178" s="13"/>
      <c r="P178" s="13"/>
      <c r="Q178" s="13"/>
      <c r="R178" s="13"/>
      <c r="S178" s="14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2"/>
      <c r="AE178" s="12"/>
      <c r="AF178" s="12"/>
      <c r="AG178" s="12"/>
      <c r="AH178" s="13"/>
      <c r="AI178" s="12"/>
      <c r="AJ178" s="78"/>
      <c r="AK178" s="12"/>
      <c r="AL178" s="12"/>
      <c r="AM178" s="12"/>
      <c r="AN178" s="12"/>
      <c r="AO178" s="13"/>
      <c r="AP178" s="13"/>
      <c r="AQ178" s="15"/>
      <c r="AR178" s="13"/>
      <c r="AS178" s="13"/>
      <c r="AT178" s="13"/>
      <c r="AU178" s="13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</row>
    <row r="179" spans="1:176" x14ac:dyDescent="0.25">
      <c r="B179" s="12"/>
      <c r="C179" s="13"/>
      <c r="D179" s="13"/>
      <c r="E179" s="12"/>
      <c r="F179" s="13"/>
      <c r="G179" s="13"/>
      <c r="H179" s="13"/>
      <c r="I179" s="83"/>
      <c r="J179" s="13"/>
      <c r="K179" s="13"/>
      <c r="L179" s="13"/>
      <c r="M179" s="13"/>
      <c r="N179" s="13"/>
      <c r="O179" s="13"/>
      <c r="P179" s="13"/>
      <c r="Q179" s="13"/>
      <c r="R179" s="13"/>
      <c r="S179" s="14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2"/>
      <c r="AE179" s="12"/>
      <c r="AF179" s="12"/>
      <c r="AG179" s="12"/>
      <c r="AH179" s="13"/>
      <c r="AI179" s="12"/>
      <c r="AJ179" s="78"/>
      <c r="AK179" s="12"/>
      <c r="AL179" s="12"/>
      <c r="AM179" s="12"/>
      <c r="AN179" s="12"/>
      <c r="AO179" s="13"/>
      <c r="AP179" s="13"/>
      <c r="AQ179" s="15"/>
      <c r="AR179" s="13"/>
      <c r="AS179" s="13"/>
      <c r="AT179" s="13"/>
      <c r="AU179" s="13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</row>
    <row r="180" spans="1:176" x14ac:dyDescent="0.25">
      <c r="B180" s="12"/>
      <c r="C180" s="13"/>
      <c r="D180" s="13"/>
      <c r="E180" s="12"/>
      <c r="F180" s="13"/>
      <c r="G180" s="13"/>
      <c r="H180" s="13"/>
      <c r="I180" s="83"/>
      <c r="J180" s="13"/>
      <c r="K180" s="13"/>
      <c r="L180" s="13"/>
      <c r="M180" s="13"/>
      <c r="N180" s="13"/>
      <c r="O180" s="13"/>
      <c r="P180" s="13"/>
      <c r="Q180" s="13"/>
      <c r="R180" s="13"/>
      <c r="S180" s="14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2"/>
      <c r="AE180" s="12"/>
      <c r="AF180" s="12"/>
      <c r="AG180" s="12"/>
      <c r="AH180" s="13"/>
      <c r="AI180" s="12"/>
      <c r="AJ180" s="78"/>
      <c r="AK180" s="12"/>
      <c r="AL180" s="12"/>
      <c r="AM180" s="12"/>
      <c r="AN180" s="12"/>
      <c r="AO180" s="13"/>
      <c r="AP180" s="13"/>
      <c r="AQ180" s="15"/>
      <c r="AR180" s="13"/>
      <c r="AS180" s="13"/>
      <c r="AT180" s="13"/>
      <c r="AU180" s="13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</row>
    <row r="181" spans="1:176" x14ac:dyDescent="0.25">
      <c r="B181" s="12"/>
      <c r="C181" s="13"/>
      <c r="D181" s="13"/>
      <c r="E181" s="12"/>
      <c r="F181" s="13"/>
      <c r="G181" s="13"/>
      <c r="H181" s="13"/>
      <c r="I181" s="83"/>
      <c r="J181" s="13"/>
      <c r="K181" s="13"/>
      <c r="L181" s="13"/>
      <c r="M181" s="13"/>
      <c r="N181" s="13"/>
      <c r="O181" s="13"/>
      <c r="P181" s="13"/>
      <c r="Q181" s="13"/>
      <c r="R181" s="13"/>
      <c r="S181" s="14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2"/>
      <c r="AE181" s="12"/>
      <c r="AF181" s="12"/>
      <c r="AG181" s="12"/>
      <c r="AH181" s="13"/>
      <c r="AI181" s="12"/>
      <c r="AJ181" s="78"/>
      <c r="AK181" s="12"/>
      <c r="AL181" s="12"/>
      <c r="AM181" s="12"/>
      <c r="AN181" s="12"/>
      <c r="AO181" s="13"/>
      <c r="AP181" s="13"/>
      <c r="AQ181" s="15"/>
      <c r="AR181" s="13"/>
      <c r="AS181" s="13"/>
      <c r="AT181" s="13"/>
      <c r="AU181" s="13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</row>
    <row r="182" spans="1:176" x14ac:dyDescent="0.25">
      <c r="B182" s="12"/>
      <c r="C182" s="13"/>
      <c r="D182" s="13"/>
      <c r="E182" s="12"/>
      <c r="F182" s="13"/>
      <c r="G182" s="13"/>
      <c r="H182" s="13"/>
      <c r="I182" s="83"/>
      <c r="J182" s="13"/>
      <c r="K182" s="13"/>
      <c r="L182" s="13"/>
      <c r="M182" s="13"/>
      <c r="N182" s="13"/>
      <c r="O182" s="13"/>
      <c r="P182" s="13"/>
      <c r="Q182" s="13"/>
      <c r="R182" s="13"/>
      <c r="S182" s="14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2"/>
      <c r="AE182" s="12"/>
      <c r="AF182" s="12"/>
      <c r="AG182" s="12"/>
      <c r="AH182" s="13"/>
      <c r="AI182" s="12"/>
      <c r="AJ182" s="78"/>
      <c r="AK182" s="12"/>
      <c r="AL182" s="12"/>
      <c r="AM182" s="12"/>
      <c r="AN182" s="12"/>
      <c r="AO182" s="13"/>
      <c r="AP182" s="13"/>
      <c r="AQ182" s="15"/>
      <c r="AR182" s="13"/>
      <c r="AS182" s="13"/>
      <c r="AT182" s="13"/>
      <c r="AU182" s="13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</row>
    <row r="183" spans="1:176" x14ac:dyDescent="0.25">
      <c r="B183" s="12"/>
      <c r="C183" s="13"/>
      <c r="D183" s="13"/>
      <c r="E183" s="12"/>
      <c r="F183" s="13"/>
      <c r="G183" s="13"/>
      <c r="H183" s="13"/>
      <c r="I183" s="83"/>
      <c r="J183" s="13"/>
      <c r="K183" s="13"/>
      <c r="L183" s="13"/>
      <c r="M183" s="13"/>
      <c r="N183" s="13"/>
      <c r="O183" s="13"/>
      <c r="P183" s="13"/>
      <c r="Q183" s="13"/>
      <c r="R183" s="13"/>
      <c r="S183" s="14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2"/>
      <c r="AE183" s="12"/>
      <c r="AF183" s="12"/>
      <c r="AG183" s="12"/>
      <c r="AH183" s="13"/>
      <c r="AI183" s="12"/>
      <c r="AJ183" s="78"/>
      <c r="AK183" s="12"/>
      <c r="AL183" s="12"/>
      <c r="AM183" s="12"/>
      <c r="AN183" s="12"/>
      <c r="AO183" s="13"/>
      <c r="AP183" s="13"/>
      <c r="AQ183" s="15"/>
      <c r="AR183" s="13"/>
      <c r="AS183" s="13"/>
      <c r="AT183" s="13"/>
      <c r="AU183" s="13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</row>
    <row r="184" spans="1:176" x14ac:dyDescent="0.25">
      <c r="B184" s="12"/>
      <c r="C184" s="13"/>
      <c r="D184" s="13"/>
      <c r="E184" s="12"/>
      <c r="F184" s="13"/>
      <c r="G184" s="13"/>
      <c r="H184" s="13"/>
      <c r="I184" s="83"/>
      <c r="J184" s="13"/>
      <c r="K184" s="13"/>
      <c r="L184" s="13"/>
      <c r="M184" s="13"/>
      <c r="N184" s="13"/>
      <c r="O184" s="13"/>
      <c r="P184" s="13"/>
      <c r="Q184" s="13"/>
      <c r="R184" s="13"/>
      <c r="S184" s="14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2"/>
      <c r="AE184" s="12"/>
      <c r="AF184" s="12"/>
      <c r="AG184" s="12"/>
      <c r="AH184" s="13"/>
      <c r="AI184" s="12"/>
      <c r="AJ184" s="78"/>
      <c r="AK184" s="12"/>
      <c r="AL184" s="12"/>
      <c r="AM184" s="12"/>
      <c r="AN184" s="12"/>
      <c r="AO184" s="13"/>
      <c r="AP184" s="13"/>
      <c r="AQ184" s="15"/>
      <c r="AR184" s="13"/>
      <c r="AS184" s="13"/>
      <c r="AT184" s="13"/>
      <c r="AU184" s="13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</row>
    <row r="185" spans="1:176" x14ac:dyDescent="0.25">
      <c r="B185" s="12"/>
      <c r="C185" s="13"/>
      <c r="D185" s="13"/>
      <c r="E185" s="12"/>
      <c r="F185" s="13"/>
      <c r="G185" s="13"/>
      <c r="H185" s="13"/>
      <c r="I185" s="83"/>
      <c r="J185" s="13"/>
      <c r="K185" s="13"/>
      <c r="L185" s="13"/>
      <c r="M185" s="13"/>
      <c r="N185" s="13"/>
      <c r="O185" s="13"/>
      <c r="P185" s="13"/>
      <c r="Q185" s="13"/>
      <c r="R185" s="13"/>
      <c r="S185" s="14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2"/>
      <c r="AE185" s="12"/>
      <c r="AF185" s="12"/>
      <c r="AG185" s="12"/>
      <c r="AH185" s="13"/>
      <c r="AI185" s="12"/>
      <c r="AJ185" s="78"/>
      <c r="AK185" s="12"/>
      <c r="AL185" s="12"/>
      <c r="AM185" s="12"/>
      <c r="AN185" s="12"/>
      <c r="AO185" s="13"/>
      <c r="AP185" s="13"/>
      <c r="AQ185" s="15"/>
      <c r="AR185" s="13"/>
      <c r="AS185" s="13"/>
      <c r="AT185" s="13"/>
      <c r="AU185" s="13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</row>
    <row r="186" spans="1:176" x14ac:dyDescent="0.25">
      <c r="B186" s="12"/>
      <c r="C186" s="13"/>
      <c r="D186" s="13"/>
      <c r="E186" s="12"/>
      <c r="F186" s="13"/>
      <c r="G186" s="13"/>
      <c r="H186" s="13"/>
      <c r="I186" s="83"/>
      <c r="J186" s="13"/>
      <c r="K186" s="13"/>
      <c r="L186" s="13"/>
      <c r="M186" s="13"/>
      <c r="N186" s="13"/>
      <c r="O186" s="13"/>
      <c r="P186" s="13"/>
      <c r="Q186" s="13"/>
      <c r="R186" s="13"/>
      <c r="S186" s="14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2"/>
      <c r="AE186" s="12"/>
      <c r="AF186" s="12"/>
      <c r="AG186" s="12"/>
      <c r="AH186" s="13"/>
      <c r="AI186" s="12"/>
      <c r="AJ186" s="78"/>
      <c r="AK186" s="12"/>
      <c r="AL186" s="12"/>
      <c r="AM186" s="12"/>
      <c r="AN186" s="12"/>
      <c r="AO186" s="13"/>
      <c r="AP186" s="13"/>
      <c r="AQ186" s="15"/>
      <c r="AR186" s="13"/>
      <c r="AS186" s="13"/>
      <c r="AT186" s="13"/>
      <c r="AU186" s="13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</row>
    <row r="187" spans="1:176" x14ac:dyDescent="0.25">
      <c r="B187" s="12"/>
      <c r="C187" s="13"/>
      <c r="D187" s="13"/>
      <c r="E187" s="12"/>
      <c r="F187" s="13"/>
      <c r="G187" s="13"/>
      <c r="H187" s="13"/>
      <c r="I187" s="83"/>
      <c r="J187" s="13"/>
      <c r="K187" s="13"/>
      <c r="L187" s="13"/>
      <c r="M187" s="13"/>
      <c r="N187" s="13"/>
      <c r="O187" s="13"/>
      <c r="P187" s="13"/>
      <c r="Q187" s="13"/>
      <c r="R187" s="13"/>
      <c r="S187" s="14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2"/>
      <c r="AE187" s="12"/>
      <c r="AF187" s="12"/>
      <c r="AG187" s="12"/>
      <c r="AH187" s="13"/>
      <c r="AI187" s="12"/>
      <c r="AJ187" s="78"/>
      <c r="AK187" s="12"/>
      <c r="AL187" s="12"/>
      <c r="AM187" s="12"/>
      <c r="AN187" s="12"/>
      <c r="AO187" s="13"/>
      <c r="AP187" s="13"/>
      <c r="AQ187" s="15"/>
      <c r="AR187" s="13"/>
      <c r="AS187" s="13"/>
      <c r="AT187" s="13"/>
      <c r="AU187" s="13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</row>
    <row r="188" spans="1:176" x14ac:dyDescent="0.25">
      <c r="B188" s="12"/>
      <c r="C188" s="13"/>
      <c r="D188" s="13"/>
      <c r="E188" s="12"/>
      <c r="F188" s="13"/>
      <c r="G188" s="13"/>
      <c r="H188" s="13"/>
      <c r="I188" s="83"/>
      <c r="J188" s="13"/>
      <c r="K188" s="13"/>
      <c r="L188" s="13"/>
      <c r="M188" s="13"/>
      <c r="N188" s="13"/>
      <c r="O188" s="13"/>
      <c r="P188" s="13"/>
      <c r="Q188" s="13"/>
      <c r="R188" s="13"/>
      <c r="S188" s="14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2"/>
      <c r="AE188" s="12"/>
      <c r="AF188" s="12"/>
      <c r="AG188" s="12"/>
      <c r="AH188" s="13"/>
      <c r="AI188" s="12"/>
      <c r="AJ188" s="78"/>
      <c r="AK188" s="12"/>
      <c r="AL188" s="12"/>
      <c r="AM188" s="12"/>
      <c r="AN188" s="12"/>
      <c r="AO188" s="13"/>
      <c r="AP188" s="13"/>
      <c r="AQ188" s="15"/>
      <c r="AR188" s="13"/>
      <c r="AS188" s="13"/>
      <c r="AT188" s="13"/>
      <c r="AU188" s="13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</row>
    <row r="189" spans="1:176" x14ac:dyDescent="0.25">
      <c r="B189" s="12"/>
      <c r="C189" s="13"/>
      <c r="D189" s="13"/>
      <c r="E189" s="12"/>
      <c r="F189" s="13"/>
      <c r="G189" s="13"/>
      <c r="H189" s="13"/>
      <c r="I189" s="83"/>
      <c r="J189" s="13"/>
      <c r="K189" s="13"/>
      <c r="L189" s="13"/>
      <c r="M189" s="13"/>
      <c r="N189" s="13"/>
      <c r="O189" s="13"/>
      <c r="P189" s="13"/>
      <c r="Q189" s="13"/>
      <c r="R189" s="13"/>
      <c r="S189" s="14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2"/>
      <c r="AE189" s="12"/>
      <c r="AF189" s="12"/>
      <c r="AG189" s="12"/>
      <c r="AH189" s="13"/>
      <c r="AI189" s="12"/>
      <c r="AJ189" s="78"/>
      <c r="AK189" s="12"/>
      <c r="AL189" s="12"/>
      <c r="AM189" s="12"/>
      <c r="AN189" s="12"/>
      <c r="AO189" s="13"/>
      <c r="AP189" s="13"/>
      <c r="AQ189" s="15"/>
      <c r="AR189" s="13"/>
      <c r="AS189" s="13"/>
      <c r="AT189" s="13"/>
      <c r="AU189" s="13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</row>
    <row r="190" spans="1:176" x14ac:dyDescent="0.25">
      <c r="B190" s="12"/>
      <c r="C190" s="13"/>
      <c r="D190" s="13"/>
      <c r="E190" s="12"/>
      <c r="F190" s="13"/>
      <c r="G190" s="13"/>
      <c r="H190" s="13"/>
      <c r="I190" s="83"/>
      <c r="J190" s="13"/>
      <c r="K190" s="13"/>
      <c r="L190" s="13"/>
      <c r="M190" s="13"/>
      <c r="N190" s="13"/>
      <c r="O190" s="13"/>
      <c r="P190" s="13"/>
      <c r="Q190" s="13"/>
      <c r="R190" s="13"/>
      <c r="S190" s="14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2"/>
      <c r="AE190" s="12"/>
      <c r="AF190" s="12"/>
      <c r="AG190" s="12"/>
      <c r="AH190" s="13"/>
      <c r="AI190" s="12"/>
      <c r="AJ190" s="78"/>
      <c r="AK190" s="12"/>
      <c r="AL190" s="12"/>
      <c r="AM190" s="12"/>
      <c r="AN190" s="12"/>
      <c r="AO190" s="13"/>
      <c r="AP190" s="13"/>
      <c r="AQ190" s="15"/>
      <c r="AR190" s="13"/>
      <c r="AS190" s="13"/>
      <c r="AT190" s="13"/>
      <c r="AU190" s="13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</row>
    <row r="191" spans="1:176" x14ac:dyDescent="0.25">
      <c r="B191" s="12"/>
      <c r="C191" s="13"/>
      <c r="D191" s="13"/>
      <c r="E191" s="12"/>
      <c r="F191" s="13"/>
      <c r="G191" s="13"/>
      <c r="H191" s="13"/>
      <c r="I191" s="83"/>
      <c r="J191" s="13"/>
      <c r="K191" s="13"/>
      <c r="L191" s="13"/>
      <c r="M191" s="13"/>
      <c r="N191" s="13"/>
      <c r="O191" s="13"/>
      <c r="P191" s="13"/>
      <c r="Q191" s="13"/>
      <c r="R191" s="13"/>
      <c r="S191" s="14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2"/>
      <c r="AE191" s="12"/>
      <c r="AF191" s="12"/>
      <c r="AG191" s="12"/>
      <c r="AH191" s="13"/>
      <c r="AI191" s="12"/>
      <c r="AJ191" s="78"/>
      <c r="AK191" s="12"/>
      <c r="AL191" s="12"/>
      <c r="AM191" s="12"/>
      <c r="AN191" s="12"/>
      <c r="AO191" s="13"/>
      <c r="AP191" s="13"/>
      <c r="AQ191" s="15"/>
      <c r="AR191" s="13"/>
      <c r="AS191" s="13"/>
      <c r="AT191" s="13"/>
      <c r="AU191" s="13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</row>
    <row r="192" spans="1:176" x14ac:dyDescent="0.25">
      <c r="B192" s="12"/>
      <c r="C192" s="13"/>
      <c r="D192" s="13"/>
      <c r="E192" s="12"/>
      <c r="F192" s="13"/>
      <c r="G192" s="13"/>
      <c r="H192" s="13"/>
      <c r="I192" s="83"/>
      <c r="J192" s="13"/>
      <c r="K192" s="13"/>
      <c r="L192" s="13"/>
      <c r="M192" s="13"/>
      <c r="N192" s="13"/>
      <c r="O192" s="13"/>
      <c r="P192" s="13"/>
      <c r="Q192" s="13"/>
      <c r="R192" s="13"/>
      <c r="S192" s="14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2"/>
      <c r="AE192" s="12"/>
      <c r="AF192" s="12"/>
      <c r="AG192" s="12"/>
      <c r="AH192" s="13"/>
      <c r="AI192" s="12"/>
      <c r="AJ192" s="78"/>
      <c r="AK192" s="12"/>
      <c r="AL192" s="12"/>
      <c r="AM192" s="12"/>
      <c r="AN192" s="12"/>
      <c r="AO192" s="13"/>
      <c r="AP192" s="13"/>
      <c r="AQ192" s="15"/>
      <c r="AR192" s="13"/>
      <c r="AS192" s="13"/>
      <c r="AT192" s="13"/>
      <c r="AU192" s="13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</row>
    <row r="193" spans="2:176" x14ac:dyDescent="0.25">
      <c r="B193" s="12"/>
      <c r="C193" s="13"/>
      <c r="D193" s="13"/>
      <c r="E193" s="12"/>
      <c r="F193" s="13"/>
      <c r="G193" s="13"/>
      <c r="H193" s="13"/>
      <c r="I193" s="83"/>
      <c r="J193" s="13"/>
      <c r="K193" s="13"/>
      <c r="L193" s="13"/>
      <c r="M193" s="13"/>
      <c r="N193" s="13"/>
      <c r="O193" s="13"/>
      <c r="P193" s="13"/>
      <c r="Q193" s="13"/>
      <c r="R193" s="13"/>
      <c r="S193" s="14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2"/>
      <c r="AE193" s="12"/>
      <c r="AF193" s="12"/>
      <c r="AG193" s="12"/>
      <c r="AH193" s="13"/>
      <c r="AI193" s="12"/>
      <c r="AJ193" s="78"/>
      <c r="AK193" s="12"/>
      <c r="AL193" s="12"/>
      <c r="AM193" s="12"/>
      <c r="AN193" s="12"/>
      <c r="AO193" s="13"/>
      <c r="AP193" s="13"/>
      <c r="AQ193" s="15"/>
      <c r="AR193" s="13"/>
      <c r="AS193" s="13"/>
      <c r="AT193" s="13"/>
      <c r="AU193" s="13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</row>
    <row r="194" spans="2:176" x14ac:dyDescent="0.25">
      <c r="B194" s="17"/>
      <c r="C194" s="13"/>
      <c r="D194" s="13"/>
      <c r="E194" s="12"/>
      <c r="F194" s="13"/>
      <c r="G194" s="13"/>
      <c r="H194" s="13"/>
      <c r="I194" s="83"/>
      <c r="J194" s="13"/>
      <c r="K194" s="13"/>
      <c r="L194" s="13"/>
      <c r="M194" s="13"/>
      <c r="N194" s="13"/>
      <c r="O194" s="13"/>
      <c r="P194" s="13"/>
      <c r="Q194" s="13"/>
      <c r="R194" s="13"/>
      <c r="S194" s="14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2"/>
      <c r="AE194" s="12"/>
      <c r="AF194" s="12"/>
      <c r="AG194" s="12"/>
      <c r="AH194" s="13"/>
      <c r="AI194" s="12"/>
      <c r="AJ194" s="78"/>
      <c r="AK194" s="12"/>
      <c r="AL194" s="12"/>
      <c r="AM194" s="12"/>
      <c r="AN194" s="12"/>
      <c r="AO194" s="13"/>
      <c r="AP194" s="13"/>
      <c r="AQ194" s="15"/>
      <c r="AR194" s="13"/>
      <c r="AS194" s="13"/>
      <c r="AT194" s="13"/>
      <c r="AU194" s="13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</row>
    <row r="195" spans="2:176" x14ac:dyDescent="0.25">
      <c r="B195" s="17"/>
      <c r="C195" s="13"/>
      <c r="D195" s="13"/>
      <c r="E195" s="12"/>
      <c r="F195" s="13"/>
      <c r="G195" s="13"/>
      <c r="H195" s="13"/>
      <c r="I195" s="83"/>
      <c r="J195" s="13"/>
      <c r="K195" s="13"/>
      <c r="L195" s="13"/>
      <c r="M195" s="13"/>
      <c r="N195" s="13"/>
      <c r="O195" s="13"/>
      <c r="P195" s="13"/>
      <c r="Q195" s="13"/>
      <c r="R195" s="13"/>
      <c r="S195" s="14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2"/>
      <c r="AE195" s="12"/>
      <c r="AF195" s="12"/>
      <c r="AG195" s="12"/>
      <c r="AH195" s="13"/>
      <c r="AI195" s="12"/>
      <c r="AJ195" s="78"/>
      <c r="AK195" s="12"/>
      <c r="AL195" s="12"/>
      <c r="AM195" s="12"/>
      <c r="AN195" s="12"/>
      <c r="AO195" s="13"/>
      <c r="AP195" s="13"/>
      <c r="AQ195" s="15"/>
      <c r="AR195" s="13"/>
      <c r="AS195" s="13"/>
      <c r="AT195" s="13"/>
      <c r="AU195" s="13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</row>
    <row r="196" spans="2:176" x14ac:dyDescent="0.25">
      <c r="B196" s="17"/>
      <c r="C196" s="13"/>
      <c r="D196" s="13"/>
      <c r="E196" s="12"/>
      <c r="F196" s="13"/>
      <c r="G196" s="13"/>
      <c r="H196" s="13"/>
      <c r="I196" s="83"/>
      <c r="J196" s="13"/>
      <c r="K196" s="13"/>
      <c r="L196" s="13"/>
      <c r="M196" s="13"/>
      <c r="N196" s="13"/>
      <c r="O196" s="13"/>
      <c r="P196" s="13"/>
      <c r="Q196" s="13"/>
      <c r="R196" s="13"/>
      <c r="S196" s="14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2"/>
      <c r="AE196" s="12"/>
      <c r="AF196" s="12"/>
      <c r="AG196" s="12"/>
      <c r="AH196" s="13"/>
      <c r="AI196" s="12"/>
      <c r="AJ196" s="78"/>
      <c r="AK196" s="12"/>
      <c r="AL196" s="12"/>
      <c r="AM196" s="12"/>
      <c r="AN196" s="12"/>
      <c r="AO196" s="13"/>
      <c r="AP196" s="13"/>
      <c r="AQ196" s="15"/>
      <c r="AR196" s="13"/>
      <c r="AS196" s="13"/>
      <c r="AT196" s="13"/>
      <c r="AU196" s="13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</row>
    <row r="197" spans="2:176" x14ac:dyDescent="0.25">
      <c r="B197" s="17"/>
      <c r="C197" s="13"/>
      <c r="D197" s="13"/>
      <c r="E197" s="12"/>
      <c r="F197" s="13"/>
      <c r="G197" s="13"/>
      <c r="H197" s="13"/>
      <c r="I197" s="83"/>
      <c r="J197" s="13"/>
      <c r="K197" s="13"/>
      <c r="L197" s="13"/>
      <c r="M197" s="13"/>
      <c r="N197" s="13"/>
      <c r="O197" s="13"/>
      <c r="P197" s="13"/>
      <c r="Q197" s="13"/>
      <c r="R197" s="13"/>
      <c r="S197" s="14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2"/>
      <c r="AE197" s="12"/>
      <c r="AF197" s="12"/>
      <c r="AG197" s="12"/>
      <c r="AH197" s="13"/>
      <c r="AI197" s="12"/>
      <c r="AJ197" s="78"/>
      <c r="AK197" s="12"/>
      <c r="AL197" s="12"/>
      <c r="AM197" s="12"/>
      <c r="AN197" s="12"/>
      <c r="AO197" s="13"/>
      <c r="AP197" s="13"/>
      <c r="AQ197" s="15"/>
      <c r="AR197" s="13"/>
      <c r="AS197" s="13"/>
      <c r="AT197" s="13"/>
      <c r="AU197" s="13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</row>
    <row r="198" spans="2:176" x14ac:dyDescent="0.25">
      <c r="B198" s="17"/>
      <c r="C198" s="13"/>
      <c r="D198" s="13"/>
      <c r="E198" s="12"/>
      <c r="F198" s="13"/>
      <c r="G198" s="13"/>
      <c r="H198" s="13"/>
      <c r="I198" s="83"/>
      <c r="J198" s="13"/>
      <c r="K198" s="13"/>
      <c r="L198" s="13"/>
      <c r="M198" s="13"/>
      <c r="N198" s="13"/>
      <c r="O198" s="13"/>
      <c r="P198" s="13"/>
      <c r="Q198" s="13"/>
      <c r="R198" s="13"/>
      <c r="S198" s="14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2"/>
      <c r="AE198" s="12"/>
      <c r="AF198" s="12"/>
      <c r="AG198" s="12"/>
      <c r="AH198" s="13"/>
      <c r="AI198" s="12"/>
      <c r="AJ198" s="78"/>
      <c r="AK198" s="12"/>
      <c r="AL198" s="12"/>
      <c r="AM198" s="12"/>
      <c r="AN198" s="12"/>
      <c r="AO198" s="13"/>
      <c r="AP198" s="13"/>
      <c r="AQ198" s="15"/>
      <c r="AR198" s="13"/>
      <c r="AS198" s="13"/>
      <c r="AT198" s="13"/>
      <c r="AU198" s="13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</row>
    <row r="199" spans="2:176" x14ac:dyDescent="0.25">
      <c r="B199" s="17"/>
      <c r="C199" s="13"/>
      <c r="D199" s="13"/>
      <c r="E199" s="12"/>
      <c r="F199" s="13"/>
      <c r="G199" s="13"/>
      <c r="H199" s="13"/>
      <c r="I199" s="83"/>
      <c r="J199" s="13"/>
      <c r="K199" s="13"/>
      <c r="L199" s="13"/>
      <c r="M199" s="13"/>
      <c r="N199" s="13"/>
      <c r="O199" s="13"/>
      <c r="P199" s="13"/>
      <c r="Q199" s="13"/>
      <c r="R199" s="13"/>
      <c r="S199" s="14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2"/>
      <c r="AE199" s="12"/>
      <c r="AF199" s="12"/>
      <c r="AG199" s="12"/>
      <c r="AH199" s="13"/>
      <c r="AI199" s="12"/>
      <c r="AJ199" s="78"/>
      <c r="AK199" s="12"/>
      <c r="AL199" s="12"/>
      <c r="AM199" s="12"/>
      <c r="AN199" s="12"/>
      <c r="AO199" s="13"/>
      <c r="AP199" s="13"/>
      <c r="AQ199" s="15"/>
      <c r="AR199" s="13"/>
      <c r="AS199" s="13"/>
      <c r="AT199" s="13"/>
      <c r="AU199" s="13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</row>
    <row r="200" spans="2:176" x14ac:dyDescent="0.25">
      <c r="B200" s="12"/>
      <c r="C200" s="13"/>
      <c r="D200" s="13"/>
      <c r="E200" s="12"/>
      <c r="F200" s="13"/>
      <c r="G200" s="13"/>
      <c r="H200" s="13"/>
      <c r="I200" s="83"/>
      <c r="J200" s="13"/>
      <c r="K200" s="13"/>
      <c r="L200" s="13"/>
      <c r="M200" s="13"/>
      <c r="N200" s="13"/>
      <c r="O200" s="13"/>
      <c r="P200" s="13"/>
      <c r="Q200" s="13"/>
      <c r="R200" s="13"/>
      <c r="S200" s="14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2"/>
      <c r="AE200" s="12"/>
      <c r="AF200" s="12"/>
      <c r="AG200" s="12"/>
      <c r="AH200" s="13"/>
      <c r="AI200" s="12"/>
      <c r="AJ200" s="78"/>
      <c r="AK200" s="12"/>
      <c r="AL200" s="12"/>
      <c r="AM200" s="12"/>
      <c r="AN200" s="12"/>
      <c r="AO200" s="13"/>
      <c r="AP200" s="13"/>
      <c r="AQ200" s="15"/>
      <c r="AR200" s="13"/>
      <c r="AS200" s="13"/>
      <c r="AT200" s="13"/>
      <c r="AU200" s="13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</row>
    <row r="201" spans="2:176" x14ac:dyDescent="0.25">
      <c r="B201" s="12"/>
      <c r="C201" s="13"/>
      <c r="D201" s="13"/>
      <c r="E201" s="12"/>
      <c r="F201" s="13"/>
      <c r="G201" s="13"/>
      <c r="H201" s="13"/>
      <c r="I201" s="83"/>
      <c r="J201" s="13"/>
      <c r="K201" s="13"/>
      <c r="L201" s="13"/>
      <c r="M201" s="13"/>
      <c r="N201" s="13"/>
      <c r="O201" s="13"/>
      <c r="P201" s="13"/>
      <c r="Q201" s="13"/>
      <c r="R201" s="13"/>
      <c r="S201" s="14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2"/>
      <c r="AE201" s="12"/>
      <c r="AF201" s="12"/>
      <c r="AG201" s="12"/>
      <c r="AH201" s="13"/>
      <c r="AI201" s="12"/>
      <c r="AJ201" s="78"/>
      <c r="AK201" s="12"/>
      <c r="AL201" s="12"/>
      <c r="AM201" s="12"/>
      <c r="AN201" s="12"/>
      <c r="AO201" s="13"/>
      <c r="AP201" s="13"/>
      <c r="AQ201" s="15"/>
      <c r="AR201" s="13"/>
      <c r="AS201" s="13"/>
      <c r="AT201" s="13"/>
      <c r="AU201" s="13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</row>
    <row r="202" spans="2:176" x14ac:dyDescent="0.25">
      <c r="B202" s="12"/>
      <c r="C202" s="13"/>
      <c r="D202" s="13"/>
      <c r="E202" s="12"/>
      <c r="F202" s="13"/>
      <c r="G202" s="13"/>
      <c r="H202" s="13"/>
      <c r="I202" s="83"/>
      <c r="J202" s="13"/>
      <c r="K202" s="13"/>
      <c r="L202" s="13"/>
      <c r="M202" s="13"/>
      <c r="N202" s="13"/>
      <c r="O202" s="13"/>
      <c r="P202" s="13"/>
      <c r="Q202" s="13"/>
      <c r="R202" s="13"/>
      <c r="S202" s="14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2"/>
      <c r="AE202" s="12"/>
      <c r="AF202" s="12"/>
      <c r="AG202" s="12"/>
      <c r="AH202" s="13"/>
      <c r="AI202" s="12"/>
      <c r="AJ202" s="78"/>
      <c r="AK202" s="12"/>
      <c r="AL202" s="12"/>
      <c r="AM202" s="12"/>
      <c r="AN202" s="12"/>
      <c r="AO202" s="13"/>
      <c r="AP202" s="13"/>
      <c r="AQ202" s="15"/>
      <c r="AR202" s="13"/>
      <c r="AS202" s="13"/>
      <c r="AT202" s="13"/>
      <c r="AU202" s="13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</row>
    <row r="203" spans="2:176" x14ac:dyDescent="0.25">
      <c r="B203" s="12"/>
      <c r="C203" s="13"/>
      <c r="D203" s="13"/>
      <c r="E203" s="12"/>
      <c r="F203" s="13"/>
      <c r="G203" s="13"/>
      <c r="H203" s="13"/>
      <c r="I203" s="83"/>
      <c r="J203" s="13"/>
      <c r="K203" s="13"/>
      <c r="L203" s="13"/>
      <c r="M203" s="13"/>
      <c r="N203" s="13"/>
      <c r="O203" s="13"/>
      <c r="P203" s="13"/>
      <c r="Q203" s="13"/>
      <c r="R203" s="13"/>
      <c r="S203" s="14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2"/>
      <c r="AE203" s="12"/>
      <c r="AF203" s="12"/>
      <c r="AG203" s="12"/>
      <c r="AH203" s="13"/>
      <c r="AI203" s="12"/>
      <c r="AJ203" s="78"/>
      <c r="AK203" s="12"/>
      <c r="AL203" s="12"/>
      <c r="AM203" s="12"/>
      <c r="AN203" s="12"/>
      <c r="AO203" s="13"/>
      <c r="AP203" s="13"/>
      <c r="AQ203" s="15"/>
      <c r="AR203" s="13"/>
      <c r="AS203" s="13"/>
      <c r="AT203" s="13"/>
      <c r="AU203" s="13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</row>
    <row r="204" spans="2:176" x14ac:dyDescent="0.25">
      <c r="B204" s="12"/>
      <c r="C204" s="13"/>
      <c r="D204" s="13"/>
      <c r="E204" s="12"/>
      <c r="F204" s="13"/>
      <c r="G204" s="13"/>
      <c r="H204" s="13"/>
      <c r="I204" s="83"/>
      <c r="J204" s="13"/>
      <c r="K204" s="13"/>
      <c r="L204" s="13"/>
      <c r="M204" s="13"/>
      <c r="N204" s="13"/>
      <c r="O204" s="13"/>
      <c r="P204" s="13"/>
      <c r="Q204" s="13"/>
      <c r="R204" s="13"/>
      <c r="S204" s="14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2"/>
      <c r="AE204" s="12"/>
      <c r="AF204" s="12"/>
      <c r="AG204" s="12"/>
      <c r="AH204" s="13"/>
      <c r="AI204" s="12"/>
      <c r="AJ204" s="78"/>
      <c r="AK204" s="12"/>
      <c r="AL204" s="12"/>
      <c r="AM204" s="12"/>
      <c r="AN204" s="12"/>
      <c r="AO204" s="13"/>
      <c r="AP204" s="13"/>
      <c r="AQ204" s="15"/>
      <c r="AR204" s="13"/>
      <c r="AS204" s="13"/>
      <c r="AT204" s="13"/>
      <c r="AU204" s="13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</row>
    <row r="205" spans="2:176" x14ac:dyDescent="0.25">
      <c r="B205" s="12"/>
      <c r="C205" s="13"/>
      <c r="D205" s="13"/>
      <c r="E205" s="12"/>
      <c r="F205" s="13"/>
      <c r="G205" s="13"/>
      <c r="H205" s="13"/>
      <c r="I205" s="83"/>
      <c r="J205" s="13"/>
      <c r="K205" s="13"/>
      <c r="L205" s="13"/>
      <c r="M205" s="13"/>
      <c r="N205" s="13"/>
      <c r="O205" s="13"/>
      <c r="P205" s="13"/>
      <c r="Q205" s="13"/>
      <c r="R205" s="13"/>
      <c r="S205" s="14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2"/>
      <c r="AE205" s="12"/>
      <c r="AF205" s="12"/>
      <c r="AG205" s="12"/>
      <c r="AH205" s="13"/>
      <c r="AI205" s="12"/>
      <c r="AJ205" s="78"/>
      <c r="AK205" s="12"/>
      <c r="AL205" s="12"/>
      <c r="AM205" s="12"/>
      <c r="AN205" s="12"/>
      <c r="AO205" s="13"/>
      <c r="AP205" s="13"/>
      <c r="AQ205" s="15"/>
      <c r="AR205" s="13"/>
      <c r="AS205" s="13"/>
      <c r="AT205" s="13"/>
      <c r="AU205" s="13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</row>
    <row r="206" spans="2:176" x14ac:dyDescent="0.25">
      <c r="B206" s="12"/>
      <c r="C206" s="13"/>
      <c r="D206" s="13"/>
      <c r="E206" s="12"/>
      <c r="F206" s="13"/>
      <c r="G206" s="13"/>
      <c r="H206" s="13"/>
      <c r="I206" s="83"/>
      <c r="J206" s="13"/>
      <c r="K206" s="13"/>
      <c r="L206" s="13"/>
      <c r="M206" s="13"/>
      <c r="N206" s="13"/>
      <c r="O206" s="13"/>
      <c r="P206" s="13"/>
      <c r="Q206" s="13"/>
      <c r="R206" s="13"/>
      <c r="S206" s="14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2"/>
      <c r="AE206" s="12"/>
      <c r="AF206" s="12"/>
      <c r="AG206" s="12"/>
      <c r="AH206" s="13"/>
      <c r="AI206" s="12"/>
      <c r="AJ206" s="78"/>
      <c r="AK206" s="12"/>
      <c r="AL206" s="12"/>
      <c r="AM206" s="12"/>
      <c r="AN206" s="12"/>
      <c r="AO206" s="13"/>
      <c r="AP206" s="13"/>
      <c r="AQ206" s="15"/>
      <c r="AR206" s="13"/>
      <c r="AS206" s="13"/>
      <c r="AT206" s="13"/>
      <c r="AU206" s="13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</row>
    <row r="207" spans="2:176" x14ac:dyDescent="0.25">
      <c r="B207" s="12"/>
      <c r="C207" s="13"/>
      <c r="D207" s="13"/>
      <c r="E207" s="12"/>
      <c r="F207" s="13"/>
      <c r="G207" s="13"/>
      <c r="H207" s="13"/>
      <c r="I207" s="83"/>
      <c r="J207" s="13"/>
      <c r="K207" s="13"/>
      <c r="L207" s="13"/>
      <c r="M207" s="13"/>
      <c r="N207" s="13"/>
      <c r="O207" s="13"/>
      <c r="P207" s="13"/>
      <c r="Q207" s="13"/>
      <c r="R207" s="13"/>
      <c r="S207" s="14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2"/>
      <c r="AE207" s="12"/>
      <c r="AF207" s="12"/>
      <c r="AG207" s="12"/>
      <c r="AH207" s="13"/>
      <c r="AI207" s="12"/>
      <c r="AJ207" s="78"/>
      <c r="AK207" s="12"/>
      <c r="AL207" s="12"/>
      <c r="AM207" s="12"/>
      <c r="AN207" s="12"/>
      <c r="AO207" s="13"/>
      <c r="AP207" s="13"/>
      <c r="AQ207" s="15"/>
      <c r="AR207" s="13"/>
      <c r="AS207" s="13"/>
      <c r="AT207" s="13"/>
      <c r="AU207" s="13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</row>
    <row r="208" spans="2:176" x14ac:dyDescent="0.25">
      <c r="B208" s="12"/>
      <c r="C208" s="13"/>
      <c r="D208" s="13"/>
      <c r="E208" s="12"/>
      <c r="F208" s="13"/>
      <c r="G208" s="13"/>
      <c r="H208" s="13"/>
      <c r="I208" s="83"/>
      <c r="J208" s="13"/>
      <c r="K208" s="13"/>
      <c r="L208" s="13"/>
      <c r="M208" s="13"/>
      <c r="N208" s="13"/>
      <c r="O208" s="13"/>
      <c r="P208" s="13"/>
      <c r="Q208" s="13"/>
      <c r="R208" s="13"/>
      <c r="S208" s="14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2"/>
      <c r="AE208" s="12"/>
      <c r="AF208" s="12"/>
      <c r="AG208" s="12"/>
      <c r="AH208" s="13"/>
      <c r="AI208" s="12"/>
      <c r="AJ208" s="78"/>
      <c r="AK208" s="12"/>
      <c r="AL208" s="12"/>
      <c r="AM208" s="12"/>
      <c r="AN208" s="12"/>
      <c r="AO208" s="13"/>
      <c r="AP208" s="13"/>
      <c r="AQ208" s="15"/>
      <c r="AR208" s="13"/>
      <c r="AS208" s="13"/>
      <c r="AT208" s="13"/>
      <c r="AU208" s="13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</row>
    <row r="209" spans="2:176" x14ac:dyDescent="0.25">
      <c r="B209" s="12"/>
      <c r="C209" s="13"/>
      <c r="D209" s="13"/>
      <c r="E209" s="12"/>
      <c r="F209" s="13"/>
      <c r="G209" s="13"/>
      <c r="H209" s="13"/>
      <c r="I209" s="83"/>
      <c r="J209" s="13"/>
      <c r="K209" s="13"/>
      <c r="L209" s="13"/>
      <c r="M209" s="13"/>
      <c r="N209" s="13"/>
      <c r="O209" s="13"/>
      <c r="P209" s="13"/>
      <c r="Q209" s="13"/>
      <c r="R209" s="13"/>
      <c r="S209" s="14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2"/>
      <c r="AE209" s="12"/>
      <c r="AF209" s="12"/>
      <c r="AG209" s="12"/>
      <c r="AH209" s="13"/>
      <c r="AI209" s="12"/>
      <c r="AJ209" s="78"/>
      <c r="AK209" s="12"/>
      <c r="AL209" s="12"/>
      <c r="AM209" s="12"/>
      <c r="AN209" s="12"/>
      <c r="AO209" s="13"/>
      <c r="AP209" s="13"/>
      <c r="AQ209" s="15"/>
      <c r="AR209" s="13"/>
      <c r="AS209" s="13"/>
      <c r="AT209" s="13"/>
      <c r="AU209" s="13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</row>
    <row r="210" spans="2:176" x14ac:dyDescent="0.25">
      <c r="B210" s="12"/>
      <c r="C210" s="13"/>
      <c r="D210" s="13"/>
      <c r="E210" s="12"/>
      <c r="F210" s="13"/>
      <c r="G210" s="13"/>
      <c r="H210" s="13"/>
      <c r="I210" s="83"/>
      <c r="J210" s="13"/>
      <c r="K210" s="13"/>
      <c r="L210" s="13"/>
      <c r="M210" s="13"/>
      <c r="N210" s="13"/>
      <c r="O210" s="13"/>
      <c r="P210" s="13"/>
      <c r="Q210" s="13"/>
      <c r="R210" s="13"/>
      <c r="S210" s="14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2"/>
      <c r="AE210" s="12"/>
      <c r="AF210" s="12"/>
      <c r="AG210" s="12"/>
      <c r="AH210" s="13"/>
      <c r="AI210" s="12"/>
      <c r="AJ210" s="78"/>
      <c r="AK210" s="12"/>
      <c r="AL210" s="12"/>
      <c r="AM210" s="12"/>
      <c r="AN210" s="12"/>
      <c r="AO210" s="13"/>
      <c r="AP210" s="13"/>
      <c r="AQ210" s="15"/>
      <c r="AR210" s="13"/>
      <c r="AS210" s="13"/>
      <c r="AT210" s="13"/>
      <c r="AU210" s="13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</row>
    <row r="211" spans="2:176" x14ac:dyDescent="0.25">
      <c r="B211" s="12"/>
      <c r="C211" s="13"/>
      <c r="D211" s="13"/>
      <c r="E211" s="12"/>
      <c r="F211" s="13"/>
      <c r="G211" s="13"/>
      <c r="H211" s="13"/>
      <c r="I211" s="83"/>
      <c r="J211" s="13"/>
      <c r="K211" s="13"/>
      <c r="L211" s="13"/>
      <c r="M211" s="13"/>
      <c r="N211" s="13"/>
      <c r="O211" s="13"/>
      <c r="P211" s="13"/>
      <c r="Q211" s="13"/>
      <c r="R211" s="13"/>
      <c r="S211" s="14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7"/>
      <c r="AE211" s="17"/>
      <c r="AF211" s="17"/>
      <c r="AG211" s="17"/>
      <c r="AH211" s="13"/>
      <c r="AI211" s="12"/>
      <c r="AJ211" s="78"/>
      <c r="AK211" s="12"/>
      <c r="AL211" s="12"/>
      <c r="AM211" s="12"/>
      <c r="AN211" s="12"/>
      <c r="AO211" s="13"/>
      <c r="AP211" s="13"/>
      <c r="AQ211" s="15"/>
      <c r="AR211" s="13"/>
      <c r="AS211" s="13"/>
      <c r="AT211" s="13"/>
      <c r="AU211" s="13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</row>
    <row r="212" spans="2:176" x14ac:dyDescent="0.25">
      <c r="B212" s="12"/>
      <c r="C212" s="13"/>
      <c r="D212" s="13"/>
      <c r="E212" s="12"/>
      <c r="F212" s="13"/>
      <c r="G212" s="13"/>
      <c r="H212" s="13"/>
      <c r="I212" s="83"/>
      <c r="J212" s="13"/>
      <c r="K212" s="13"/>
      <c r="L212" s="13"/>
      <c r="M212" s="13"/>
      <c r="N212" s="13"/>
      <c r="O212" s="13"/>
      <c r="P212" s="13"/>
      <c r="Q212" s="13"/>
      <c r="R212" s="13"/>
      <c r="S212" s="14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7"/>
      <c r="AE212" s="17"/>
      <c r="AF212" s="17"/>
      <c r="AG212" s="17"/>
      <c r="AH212" s="13"/>
      <c r="AI212" s="12"/>
      <c r="AJ212" s="78"/>
      <c r="AK212" s="12"/>
      <c r="AL212" s="12"/>
      <c r="AM212" s="12"/>
      <c r="AN212" s="12"/>
      <c r="AO212" s="13"/>
      <c r="AP212" s="13"/>
      <c r="AQ212" s="15"/>
      <c r="AR212" s="13"/>
      <c r="AS212" s="13"/>
      <c r="AT212" s="13"/>
      <c r="AU212" s="13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</row>
    <row r="213" spans="2:176" x14ac:dyDescent="0.25">
      <c r="B213" s="12"/>
      <c r="C213" s="13"/>
      <c r="D213" s="13"/>
      <c r="E213" s="12"/>
      <c r="F213" s="13"/>
      <c r="G213" s="13"/>
      <c r="H213" s="13"/>
      <c r="I213" s="83"/>
      <c r="J213" s="13"/>
      <c r="K213" s="13"/>
      <c r="L213" s="13"/>
      <c r="M213" s="13"/>
      <c r="N213" s="13"/>
      <c r="O213" s="13"/>
      <c r="P213" s="13"/>
      <c r="Q213" s="13"/>
      <c r="R213" s="13"/>
      <c r="S213" s="14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7"/>
      <c r="AE213" s="17"/>
      <c r="AF213" s="17"/>
      <c r="AG213" s="17"/>
      <c r="AH213" s="13"/>
      <c r="AI213" s="12"/>
      <c r="AJ213" s="78"/>
      <c r="AK213" s="12"/>
      <c r="AL213" s="12"/>
      <c r="AM213" s="12"/>
      <c r="AN213" s="12"/>
      <c r="AO213" s="13"/>
      <c r="AP213" s="13"/>
      <c r="AQ213" s="15"/>
      <c r="AR213" s="13"/>
      <c r="AS213" s="13"/>
      <c r="AT213" s="13"/>
      <c r="AU213" s="13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</row>
    <row r="214" spans="2:176" x14ac:dyDescent="0.25">
      <c r="B214" s="12"/>
      <c r="C214" s="13"/>
      <c r="D214" s="13"/>
      <c r="E214" s="12"/>
      <c r="F214" s="13"/>
      <c r="G214" s="13"/>
      <c r="H214" s="13"/>
      <c r="I214" s="8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7"/>
      <c r="AE214" s="17"/>
      <c r="AF214" s="17"/>
      <c r="AG214" s="17"/>
      <c r="AH214" s="13"/>
      <c r="AI214" s="12"/>
      <c r="AJ214" s="78"/>
      <c r="AK214" s="12"/>
      <c r="AL214" s="12"/>
      <c r="AM214" s="12"/>
      <c r="AN214" s="12"/>
      <c r="AO214" s="13"/>
      <c r="AP214" s="13"/>
      <c r="AQ214" s="15"/>
      <c r="AR214" s="13"/>
      <c r="AS214" s="13"/>
      <c r="AT214" s="13"/>
      <c r="AU214" s="13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</row>
    <row r="215" spans="2:176" x14ac:dyDescent="0.25">
      <c r="B215" s="12"/>
      <c r="C215" s="13"/>
      <c r="D215" s="13"/>
      <c r="E215" s="12"/>
      <c r="F215" s="13"/>
      <c r="G215" s="13"/>
      <c r="H215" s="13"/>
      <c r="I215" s="83"/>
      <c r="J215" s="13"/>
      <c r="K215" s="13"/>
      <c r="L215" s="13"/>
      <c r="M215" s="13"/>
      <c r="N215" s="13"/>
      <c r="O215" s="13"/>
      <c r="P215" s="13"/>
      <c r="Q215" s="13"/>
      <c r="R215" s="13"/>
      <c r="S215" s="14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7"/>
      <c r="AE215" s="17"/>
      <c r="AF215" s="17"/>
      <c r="AG215" s="17"/>
      <c r="AH215" s="13"/>
      <c r="AI215" s="12"/>
      <c r="AJ215" s="78"/>
      <c r="AK215" s="12"/>
      <c r="AL215" s="12"/>
      <c r="AM215" s="12"/>
      <c r="AN215" s="12"/>
      <c r="AO215" s="13"/>
      <c r="AP215" s="13"/>
      <c r="AQ215" s="15"/>
      <c r="AR215" s="13"/>
      <c r="AS215" s="13"/>
      <c r="AT215" s="13"/>
      <c r="AU215" s="13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</row>
    <row r="216" spans="2:176" x14ac:dyDescent="0.25">
      <c r="B216" s="12"/>
      <c r="C216" s="13"/>
      <c r="D216" s="13"/>
      <c r="E216" s="12"/>
      <c r="F216" s="13"/>
      <c r="G216" s="13"/>
      <c r="H216" s="13"/>
      <c r="I216" s="83"/>
      <c r="J216" s="13"/>
      <c r="K216" s="13"/>
      <c r="L216" s="13"/>
      <c r="M216" s="13"/>
      <c r="N216" s="13"/>
      <c r="O216" s="13"/>
      <c r="P216" s="13"/>
      <c r="Q216" s="13"/>
      <c r="R216" s="13"/>
      <c r="S216" s="14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7"/>
      <c r="AE216" s="17"/>
      <c r="AF216" s="17"/>
      <c r="AG216" s="17"/>
      <c r="AH216" s="13"/>
      <c r="AI216" s="12"/>
      <c r="AJ216" s="78"/>
      <c r="AK216" s="12"/>
      <c r="AL216" s="12"/>
      <c r="AM216" s="12"/>
      <c r="AN216" s="12"/>
      <c r="AO216" s="13"/>
      <c r="AP216" s="13"/>
      <c r="AQ216" s="15"/>
      <c r="AR216" s="13"/>
      <c r="AS216" s="13"/>
      <c r="AT216" s="13"/>
      <c r="AU216" s="13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</row>
    <row r="217" spans="2:176" x14ac:dyDescent="0.25">
      <c r="B217" s="12"/>
      <c r="C217" s="13"/>
      <c r="D217" s="13"/>
      <c r="E217" s="12"/>
      <c r="F217" s="13"/>
      <c r="G217" s="13"/>
      <c r="H217" s="13"/>
      <c r="I217" s="83"/>
      <c r="J217" s="13"/>
      <c r="K217" s="13"/>
      <c r="L217" s="13"/>
      <c r="M217" s="13"/>
      <c r="N217" s="13"/>
      <c r="O217" s="13"/>
      <c r="P217" s="13"/>
      <c r="Q217" s="13"/>
      <c r="R217" s="13"/>
      <c r="S217" s="14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2"/>
      <c r="AE217" s="12"/>
      <c r="AF217" s="12"/>
      <c r="AG217" s="12"/>
      <c r="AH217" s="13"/>
      <c r="AI217" s="12"/>
      <c r="AJ217" s="78"/>
      <c r="AK217" s="12"/>
      <c r="AL217" s="12"/>
      <c r="AM217" s="12"/>
      <c r="AN217" s="12"/>
      <c r="AO217" s="13"/>
      <c r="AP217" s="13"/>
      <c r="AQ217" s="15"/>
      <c r="AR217" s="13"/>
      <c r="AS217" s="13"/>
      <c r="AT217" s="13"/>
      <c r="AU217" s="13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</row>
    <row r="218" spans="2:176" x14ac:dyDescent="0.25">
      <c r="B218" s="12"/>
      <c r="C218" s="13"/>
      <c r="D218" s="13"/>
      <c r="E218" s="12"/>
      <c r="F218" s="13"/>
      <c r="G218" s="13"/>
      <c r="H218" s="13"/>
      <c r="I218" s="8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2"/>
      <c r="AE218" s="12"/>
      <c r="AF218" s="12"/>
      <c r="AG218" s="12"/>
      <c r="AH218" s="13"/>
      <c r="AI218" s="12"/>
      <c r="AJ218" s="78"/>
      <c r="AK218" s="12"/>
      <c r="AL218" s="12"/>
      <c r="AM218" s="12"/>
      <c r="AN218" s="12"/>
      <c r="AO218" s="13"/>
      <c r="AP218" s="13"/>
      <c r="AQ218" s="15"/>
      <c r="AR218" s="13"/>
      <c r="AS218" s="13"/>
      <c r="AT218" s="13"/>
      <c r="AU218" s="13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</row>
    <row r="219" spans="2:176" x14ac:dyDescent="0.25">
      <c r="B219" s="12"/>
      <c r="C219" s="13"/>
      <c r="D219" s="13"/>
      <c r="E219" s="12"/>
      <c r="F219" s="13"/>
      <c r="G219" s="13"/>
      <c r="H219" s="13"/>
      <c r="I219" s="8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2"/>
      <c r="AE219" s="12"/>
      <c r="AF219" s="12"/>
      <c r="AG219" s="12"/>
      <c r="AH219" s="13"/>
      <c r="AI219" s="12"/>
      <c r="AJ219" s="78"/>
      <c r="AK219" s="12"/>
      <c r="AL219" s="12"/>
      <c r="AM219" s="12"/>
      <c r="AN219" s="12"/>
      <c r="AO219" s="13"/>
      <c r="AP219" s="13"/>
      <c r="AQ219" s="15"/>
      <c r="AR219" s="13"/>
      <c r="AS219" s="13"/>
      <c r="AT219" s="13"/>
      <c r="AU219" s="13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</row>
    <row r="220" spans="2:176" x14ac:dyDescent="0.25">
      <c r="B220" s="12"/>
      <c r="C220" s="13"/>
      <c r="D220" s="13"/>
      <c r="E220" s="12"/>
      <c r="F220" s="13"/>
      <c r="G220" s="13"/>
      <c r="H220" s="13"/>
      <c r="I220" s="8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2"/>
      <c r="AE220" s="12"/>
      <c r="AF220" s="12"/>
      <c r="AG220" s="12"/>
      <c r="AH220" s="13"/>
      <c r="AI220" s="12"/>
      <c r="AJ220" s="78"/>
      <c r="AK220" s="12"/>
      <c r="AL220" s="12"/>
      <c r="AM220" s="12"/>
      <c r="AN220" s="12"/>
      <c r="AO220" s="13"/>
      <c r="AP220" s="13"/>
      <c r="AQ220" s="15"/>
      <c r="AR220" s="13"/>
      <c r="AS220" s="13"/>
      <c r="AT220" s="13"/>
      <c r="AU220" s="13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</row>
    <row r="221" spans="2:176" x14ac:dyDescent="0.25">
      <c r="B221" s="12"/>
      <c r="C221" s="13"/>
      <c r="D221" s="13"/>
      <c r="E221" s="12"/>
      <c r="F221" s="13"/>
      <c r="G221" s="13"/>
      <c r="H221" s="13"/>
      <c r="I221" s="83"/>
      <c r="J221" s="13"/>
      <c r="K221" s="13"/>
      <c r="L221" s="13"/>
      <c r="M221" s="13"/>
      <c r="N221" s="13"/>
      <c r="O221" s="13"/>
      <c r="P221" s="13"/>
      <c r="Q221" s="13"/>
      <c r="R221" s="13"/>
      <c r="S221" s="14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2"/>
      <c r="AE221" s="12"/>
      <c r="AF221" s="12"/>
      <c r="AG221" s="12"/>
      <c r="AH221" s="13"/>
      <c r="AI221" s="12"/>
      <c r="AJ221" s="78"/>
      <c r="AK221" s="12"/>
      <c r="AL221" s="12"/>
      <c r="AM221" s="12"/>
      <c r="AN221" s="12"/>
      <c r="AO221" s="13"/>
      <c r="AP221" s="13"/>
      <c r="AQ221" s="15"/>
      <c r="AR221" s="13"/>
      <c r="AS221" s="13"/>
      <c r="AT221" s="13"/>
      <c r="AU221" s="13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</row>
    <row r="222" spans="2:176" x14ac:dyDescent="0.25">
      <c r="B222" s="12"/>
      <c r="C222" s="13"/>
      <c r="D222" s="13"/>
      <c r="E222" s="12"/>
      <c r="F222" s="13"/>
      <c r="G222" s="13"/>
      <c r="H222" s="13"/>
      <c r="I222" s="83"/>
      <c r="J222" s="13"/>
      <c r="K222" s="13"/>
      <c r="L222" s="13"/>
      <c r="M222" s="13"/>
      <c r="N222" s="13"/>
      <c r="O222" s="13"/>
      <c r="P222" s="13"/>
      <c r="Q222" s="13"/>
      <c r="R222" s="13"/>
      <c r="S222" s="14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2"/>
      <c r="AE222" s="12"/>
      <c r="AF222" s="12"/>
      <c r="AG222" s="12"/>
      <c r="AH222" s="13"/>
      <c r="AI222" s="12"/>
      <c r="AJ222" s="78"/>
      <c r="AK222" s="12"/>
      <c r="AL222" s="12"/>
      <c r="AM222" s="12"/>
      <c r="AN222" s="12"/>
      <c r="AO222" s="13"/>
      <c r="AP222" s="13"/>
      <c r="AQ222" s="15"/>
      <c r="AR222" s="13"/>
      <c r="AS222" s="13"/>
      <c r="AT222" s="13"/>
      <c r="AU222" s="13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</row>
    <row r="223" spans="2:176" x14ac:dyDescent="0.25">
      <c r="B223" s="12"/>
      <c r="C223" s="13"/>
      <c r="D223" s="13"/>
      <c r="E223" s="12"/>
      <c r="F223" s="13"/>
      <c r="G223" s="13"/>
      <c r="H223" s="13"/>
      <c r="I223" s="83"/>
      <c r="J223" s="13"/>
      <c r="K223" s="13"/>
      <c r="L223" s="13"/>
      <c r="M223" s="13"/>
      <c r="N223" s="13"/>
      <c r="O223" s="13"/>
      <c r="P223" s="13"/>
      <c r="Q223" s="13"/>
      <c r="R223" s="13"/>
      <c r="S223" s="14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2"/>
      <c r="AE223" s="12"/>
      <c r="AF223" s="12"/>
      <c r="AG223" s="12"/>
      <c r="AH223" s="13"/>
      <c r="AI223" s="12"/>
      <c r="AJ223" s="78"/>
      <c r="AK223" s="12"/>
      <c r="AL223" s="12"/>
      <c r="AM223" s="12"/>
      <c r="AN223" s="12"/>
      <c r="AO223" s="13"/>
      <c r="AP223" s="13"/>
      <c r="AQ223" s="15"/>
      <c r="AR223" s="13"/>
      <c r="AS223" s="13"/>
      <c r="AT223" s="13"/>
      <c r="AU223" s="13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</row>
    <row r="224" spans="2:176" x14ac:dyDescent="0.25">
      <c r="B224" s="12"/>
      <c r="C224" s="13"/>
      <c r="D224" s="13"/>
      <c r="E224" s="12"/>
      <c r="F224" s="13"/>
      <c r="G224" s="13"/>
      <c r="H224" s="13"/>
      <c r="I224" s="8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2"/>
      <c r="AG224" s="12"/>
      <c r="AH224" s="13"/>
      <c r="AI224" s="12"/>
      <c r="AJ224" s="78"/>
      <c r="AK224" s="12"/>
      <c r="AL224" s="12"/>
      <c r="AM224" s="12"/>
      <c r="AN224" s="12"/>
      <c r="AO224" s="13"/>
      <c r="AP224" s="13"/>
      <c r="AQ224" s="15"/>
      <c r="AR224" s="13"/>
      <c r="AS224" s="13"/>
      <c r="AT224" s="13"/>
      <c r="AU224" s="13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</row>
    <row r="225" spans="1:176" x14ac:dyDescent="0.25">
      <c r="B225" s="12"/>
      <c r="C225" s="13"/>
      <c r="D225" s="13"/>
      <c r="E225" s="12"/>
      <c r="F225" s="13"/>
      <c r="G225" s="13"/>
      <c r="H225" s="13"/>
      <c r="I225" s="8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2"/>
      <c r="AG225" s="12"/>
      <c r="AH225" s="13"/>
      <c r="AI225" s="12"/>
      <c r="AJ225" s="78"/>
      <c r="AK225" s="12"/>
      <c r="AL225" s="12"/>
      <c r="AM225" s="12"/>
      <c r="AN225" s="12"/>
      <c r="AO225" s="13"/>
      <c r="AP225" s="13"/>
      <c r="AQ225" s="15"/>
      <c r="AR225" s="13"/>
      <c r="AS225" s="13"/>
      <c r="AT225" s="13"/>
      <c r="AU225" s="13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</row>
    <row r="226" spans="1:176" x14ac:dyDescent="0.25">
      <c r="B226" s="12"/>
      <c r="C226" s="13"/>
      <c r="D226" s="13"/>
      <c r="E226" s="12"/>
      <c r="F226" s="13"/>
      <c r="G226" s="13"/>
      <c r="H226" s="13"/>
      <c r="I226" s="83"/>
      <c r="J226" s="13"/>
      <c r="K226" s="13"/>
      <c r="L226" s="13"/>
      <c r="M226" s="13"/>
      <c r="N226" s="13"/>
      <c r="O226" s="13"/>
      <c r="P226" s="13"/>
      <c r="Q226" s="13"/>
      <c r="R226" s="13"/>
      <c r="S226" s="14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2"/>
      <c r="AG226" s="12"/>
      <c r="AH226" s="13"/>
      <c r="AI226" s="12"/>
      <c r="AJ226" s="78"/>
      <c r="AK226" s="12"/>
      <c r="AL226" s="12"/>
      <c r="AM226" s="12"/>
      <c r="AN226" s="12"/>
      <c r="AO226" s="13"/>
      <c r="AP226" s="13"/>
      <c r="AQ226" s="15"/>
      <c r="AR226" s="13"/>
      <c r="AS226" s="13"/>
      <c r="AT226" s="13"/>
      <c r="AU226" s="13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</row>
    <row r="227" spans="1:176" x14ac:dyDescent="0.25">
      <c r="B227" s="12"/>
      <c r="C227" s="13"/>
      <c r="D227" s="13"/>
      <c r="E227" s="12"/>
      <c r="F227" s="13"/>
      <c r="G227" s="13"/>
      <c r="H227" s="13"/>
      <c r="I227" s="83"/>
      <c r="J227" s="13"/>
      <c r="K227" s="13"/>
      <c r="L227" s="13"/>
      <c r="M227" s="13"/>
      <c r="N227" s="13"/>
      <c r="O227" s="13"/>
      <c r="P227" s="13"/>
      <c r="Q227" s="13"/>
      <c r="R227" s="13"/>
      <c r="S227" s="14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2"/>
      <c r="AG227" s="12"/>
      <c r="AH227" s="13"/>
      <c r="AI227" s="12"/>
      <c r="AJ227" s="78"/>
      <c r="AK227" s="12"/>
      <c r="AL227" s="12"/>
      <c r="AM227" s="12"/>
      <c r="AN227" s="12"/>
      <c r="AO227" s="13"/>
      <c r="AP227" s="13"/>
      <c r="AQ227" s="15"/>
      <c r="AR227" s="13"/>
      <c r="AS227" s="13"/>
      <c r="AT227" s="13"/>
      <c r="AU227" s="13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</row>
    <row r="228" spans="1:176" x14ac:dyDescent="0.25">
      <c r="A228" s="10"/>
      <c r="B228" s="12"/>
      <c r="C228" s="13"/>
      <c r="D228" s="13"/>
      <c r="E228" s="12"/>
      <c r="F228" s="13"/>
      <c r="G228" s="13"/>
      <c r="H228" s="13"/>
      <c r="I228" s="83"/>
      <c r="J228" s="13"/>
      <c r="K228" s="13"/>
      <c r="L228" s="13"/>
      <c r="M228" s="13"/>
      <c r="N228" s="13"/>
      <c r="O228" s="13"/>
      <c r="P228" s="13"/>
      <c r="Q228" s="13"/>
      <c r="R228" s="13"/>
      <c r="S228" s="14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2"/>
      <c r="AG228" s="12"/>
      <c r="AH228" s="13"/>
      <c r="AI228" s="12"/>
      <c r="AJ228" s="78"/>
      <c r="AK228" s="12"/>
      <c r="AL228" s="12"/>
      <c r="AM228" s="12"/>
      <c r="AN228" s="12"/>
      <c r="AO228" s="13"/>
      <c r="AP228" s="13"/>
      <c r="AQ228" s="13"/>
      <c r="AR228" s="13"/>
      <c r="AS228" s="13"/>
      <c r="AT228" s="13"/>
      <c r="AU228" s="13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</row>
    <row r="229" spans="1:176" x14ac:dyDescent="0.25">
      <c r="A229" s="10"/>
      <c r="B229" s="12"/>
      <c r="C229" s="13"/>
      <c r="D229" s="13"/>
      <c r="E229" s="12"/>
      <c r="F229" s="13"/>
      <c r="G229" s="13"/>
      <c r="H229" s="13"/>
      <c r="I229" s="83"/>
      <c r="J229" s="13"/>
      <c r="K229" s="13"/>
      <c r="L229" s="13"/>
      <c r="M229" s="13"/>
      <c r="N229" s="13"/>
      <c r="O229" s="13"/>
      <c r="P229" s="13"/>
      <c r="Q229" s="13"/>
      <c r="R229" s="13"/>
      <c r="S229" s="14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2"/>
      <c r="AG229" s="12"/>
      <c r="AH229" s="13"/>
      <c r="AI229" s="12"/>
      <c r="AJ229" s="78"/>
      <c r="AK229" s="12"/>
      <c r="AL229" s="12"/>
      <c r="AM229" s="12"/>
      <c r="AN229" s="12"/>
      <c r="AO229" s="13"/>
      <c r="AP229" s="13"/>
      <c r="AQ229" s="13"/>
      <c r="AR229" s="13"/>
      <c r="AS229" s="13"/>
      <c r="AT229" s="13"/>
      <c r="AU229" s="13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</row>
    <row r="230" spans="1:176" x14ac:dyDescent="0.25">
      <c r="A230" s="10"/>
      <c r="B230" s="12"/>
      <c r="C230" s="13"/>
      <c r="D230" s="13"/>
      <c r="E230" s="12"/>
      <c r="F230" s="13"/>
      <c r="G230" s="13"/>
      <c r="H230" s="13"/>
      <c r="I230" s="8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2"/>
      <c r="AG230" s="12"/>
      <c r="AH230" s="13"/>
      <c r="AI230" s="12"/>
      <c r="AJ230" s="78"/>
      <c r="AK230" s="12"/>
      <c r="AL230" s="12"/>
      <c r="AM230" s="12"/>
      <c r="AN230" s="12"/>
      <c r="AO230" s="13"/>
      <c r="AP230" s="13"/>
      <c r="AQ230" s="13"/>
      <c r="AR230" s="13"/>
      <c r="AS230" s="13"/>
      <c r="AT230" s="13"/>
      <c r="AU230" s="13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</row>
    <row r="231" spans="1:176" x14ac:dyDescent="0.25">
      <c r="A231" s="10"/>
      <c r="B231" s="12"/>
      <c r="C231" s="13"/>
      <c r="D231" s="13"/>
      <c r="E231" s="12"/>
      <c r="F231" s="13"/>
      <c r="G231" s="13"/>
      <c r="H231" s="13"/>
      <c r="I231" s="8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2"/>
      <c r="AG231" s="12"/>
      <c r="AH231" s="13"/>
      <c r="AI231" s="12"/>
      <c r="AJ231" s="78"/>
      <c r="AK231" s="12"/>
      <c r="AL231" s="12"/>
      <c r="AM231" s="12"/>
      <c r="AN231" s="12"/>
      <c r="AO231" s="13"/>
      <c r="AP231" s="13"/>
      <c r="AQ231" s="13"/>
      <c r="AR231" s="13"/>
      <c r="AS231" s="13"/>
      <c r="AT231" s="13"/>
      <c r="AU231" s="13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</row>
    <row r="232" spans="1:176" x14ac:dyDescent="0.25">
      <c r="A232" s="10"/>
      <c r="B232" s="12"/>
      <c r="C232" s="13"/>
      <c r="D232" s="13"/>
      <c r="E232" s="12"/>
      <c r="F232" s="13"/>
      <c r="G232" s="13"/>
      <c r="H232" s="13"/>
      <c r="I232" s="83"/>
      <c r="J232" s="13"/>
      <c r="K232" s="13"/>
      <c r="L232" s="13"/>
      <c r="M232" s="13"/>
      <c r="N232" s="13"/>
      <c r="O232" s="13"/>
      <c r="P232" s="13"/>
      <c r="Q232" s="13"/>
      <c r="R232" s="16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2"/>
      <c r="AG232" s="12"/>
      <c r="AH232" s="13"/>
      <c r="AI232" s="12"/>
      <c r="AJ232" s="78"/>
      <c r="AK232" s="12"/>
      <c r="AL232" s="12"/>
      <c r="AM232" s="12"/>
      <c r="AN232" s="12"/>
      <c r="AO232" s="13"/>
      <c r="AP232" s="13"/>
      <c r="AQ232" s="13"/>
      <c r="AR232" s="13"/>
      <c r="AS232" s="13"/>
      <c r="AT232" s="13"/>
      <c r="AU232" s="13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</row>
    <row r="233" spans="1:176" s="10" customFormat="1" x14ac:dyDescent="0.25">
      <c r="B233" s="12"/>
      <c r="C233" s="16"/>
      <c r="D233" s="13"/>
      <c r="E233" s="17"/>
      <c r="F233" s="13"/>
      <c r="G233" s="13"/>
      <c r="H233" s="13"/>
      <c r="I233" s="83"/>
      <c r="J233" s="13"/>
      <c r="K233" s="13"/>
      <c r="L233" s="13"/>
      <c r="M233" s="13"/>
      <c r="N233" s="13"/>
      <c r="O233" s="13"/>
      <c r="P233" s="13"/>
      <c r="Q233" s="13"/>
      <c r="R233" s="16"/>
      <c r="S233" s="13"/>
      <c r="T233" s="16"/>
      <c r="U233" s="13"/>
      <c r="V233" s="13"/>
      <c r="W233" s="16"/>
      <c r="X233" s="16"/>
      <c r="Y233" s="16"/>
      <c r="Z233" s="16"/>
      <c r="AA233" s="16"/>
      <c r="AB233" s="16"/>
      <c r="AC233" s="16"/>
      <c r="AD233" s="13"/>
      <c r="AE233" s="13"/>
      <c r="AF233" s="12"/>
      <c r="AG233" s="12"/>
      <c r="AH233" s="16"/>
      <c r="AI233" s="12"/>
      <c r="AJ233" s="78"/>
      <c r="AK233" s="12"/>
      <c r="AL233" s="12"/>
      <c r="AM233" s="12"/>
      <c r="AN233" s="12"/>
      <c r="AO233" s="13"/>
      <c r="AP233" s="13"/>
      <c r="AQ233" s="13"/>
      <c r="AR233" s="13"/>
      <c r="AS233" s="13"/>
      <c r="AT233" s="13"/>
      <c r="AU233" s="13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</row>
    <row r="234" spans="1:176" s="10" customFormat="1" x14ac:dyDescent="0.25">
      <c r="B234" s="12"/>
      <c r="C234" s="16"/>
      <c r="D234" s="16"/>
      <c r="E234" s="17"/>
      <c r="F234" s="13"/>
      <c r="G234" s="13"/>
      <c r="H234" s="13"/>
      <c r="I234" s="83"/>
      <c r="J234" s="13"/>
      <c r="K234" s="13"/>
      <c r="L234" s="16"/>
      <c r="M234" s="13"/>
      <c r="N234" s="16"/>
      <c r="O234" s="16"/>
      <c r="P234" s="13"/>
      <c r="Q234" s="13"/>
      <c r="R234" s="16"/>
      <c r="S234" s="13"/>
      <c r="T234" s="16"/>
      <c r="U234" s="13"/>
      <c r="V234" s="13"/>
      <c r="W234" s="16"/>
      <c r="X234" s="16"/>
      <c r="Y234" s="16"/>
      <c r="Z234" s="16"/>
      <c r="AA234" s="16"/>
      <c r="AB234" s="16"/>
      <c r="AC234" s="16"/>
      <c r="AD234" s="13"/>
      <c r="AE234" s="13"/>
      <c r="AF234" s="12"/>
      <c r="AG234" s="12"/>
      <c r="AH234" s="16"/>
      <c r="AI234" s="12"/>
      <c r="AJ234" s="78"/>
      <c r="AK234" s="12"/>
      <c r="AL234" s="12"/>
      <c r="AM234" s="12"/>
      <c r="AN234" s="12"/>
      <c r="AO234" s="13"/>
      <c r="AP234" s="13"/>
      <c r="AQ234" s="13"/>
      <c r="AR234" s="13"/>
      <c r="AS234" s="13"/>
      <c r="AT234" s="13"/>
      <c r="AU234" s="13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16"/>
      <c r="FT234" s="16"/>
    </row>
    <row r="235" spans="1:176" s="10" customFormat="1" x14ac:dyDescent="0.25">
      <c r="B235" s="17"/>
      <c r="C235" s="16"/>
      <c r="D235" s="16"/>
      <c r="E235" s="17"/>
      <c r="F235" s="13"/>
      <c r="G235" s="13"/>
      <c r="H235" s="13"/>
      <c r="I235" s="83"/>
      <c r="J235" s="13"/>
      <c r="K235" s="13"/>
      <c r="L235" s="16"/>
      <c r="M235" s="13"/>
      <c r="N235" s="16"/>
      <c r="O235" s="16"/>
      <c r="P235" s="13"/>
      <c r="Q235" s="13"/>
      <c r="R235" s="16"/>
      <c r="S235" s="13"/>
      <c r="T235" s="16"/>
      <c r="U235" s="13"/>
      <c r="V235" s="13"/>
      <c r="W235" s="16"/>
      <c r="X235" s="16"/>
      <c r="Y235" s="16"/>
      <c r="Z235" s="16"/>
      <c r="AA235" s="16"/>
      <c r="AB235" s="16"/>
      <c r="AC235" s="16"/>
      <c r="AD235" s="13"/>
      <c r="AE235" s="13"/>
      <c r="AF235" s="12"/>
      <c r="AG235" s="12"/>
      <c r="AH235" s="16"/>
      <c r="AI235" s="12"/>
      <c r="AJ235" s="78"/>
      <c r="AK235" s="12"/>
      <c r="AL235" s="12"/>
      <c r="AM235" s="12"/>
      <c r="AN235" s="12"/>
      <c r="AO235" s="13"/>
      <c r="AP235" s="13"/>
      <c r="AQ235" s="13"/>
      <c r="AR235" s="13"/>
      <c r="AS235" s="13"/>
      <c r="AT235" s="13"/>
      <c r="AU235" s="13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</row>
    <row r="236" spans="1:176" s="10" customFormat="1" x14ac:dyDescent="0.25">
      <c r="B236" s="17"/>
      <c r="C236" s="16"/>
      <c r="D236" s="16"/>
      <c r="E236" s="17"/>
      <c r="F236" s="13"/>
      <c r="G236" s="13"/>
      <c r="H236" s="13"/>
      <c r="I236" s="83"/>
      <c r="J236" s="13"/>
      <c r="K236" s="13"/>
      <c r="L236" s="16"/>
      <c r="M236" s="13"/>
      <c r="N236" s="16"/>
      <c r="O236" s="16"/>
      <c r="P236" s="13"/>
      <c r="Q236" s="13"/>
      <c r="R236" s="16"/>
      <c r="S236" s="13"/>
      <c r="T236" s="16"/>
      <c r="U236" s="13"/>
      <c r="V236" s="13"/>
      <c r="W236" s="16"/>
      <c r="X236" s="16"/>
      <c r="Y236" s="16"/>
      <c r="Z236" s="16"/>
      <c r="AA236" s="16"/>
      <c r="AB236" s="16"/>
      <c r="AC236" s="16"/>
      <c r="AD236" s="13"/>
      <c r="AE236" s="13"/>
      <c r="AF236" s="12"/>
      <c r="AG236" s="12"/>
      <c r="AH236" s="16"/>
      <c r="AI236" s="12"/>
      <c r="AJ236" s="78"/>
      <c r="AK236" s="12"/>
      <c r="AL236" s="12"/>
      <c r="AM236" s="12"/>
      <c r="AN236" s="12"/>
      <c r="AO236" s="13"/>
      <c r="AP236" s="13"/>
      <c r="AQ236" s="13"/>
      <c r="AR236" s="13"/>
      <c r="AS236" s="13"/>
      <c r="AT236" s="13"/>
      <c r="AU236" s="13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</row>
    <row r="237" spans="1:176" s="10" customFormat="1" x14ac:dyDescent="0.25">
      <c r="B237" s="17"/>
      <c r="C237" s="16"/>
      <c r="D237" s="16"/>
      <c r="E237" s="17"/>
      <c r="F237" s="13"/>
      <c r="G237" s="13"/>
      <c r="H237" s="13"/>
      <c r="I237" s="83"/>
      <c r="J237" s="13"/>
      <c r="K237" s="16"/>
      <c r="L237" s="16"/>
      <c r="M237" s="13"/>
      <c r="N237" s="16"/>
      <c r="O237" s="16"/>
      <c r="P237" s="13"/>
      <c r="Q237" s="13"/>
      <c r="R237" s="16"/>
      <c r="S237" s="13"/>
      <c r="T237" s="16"/>
      <c r="U237" s="13"/>
      <c r="V237" s="13"/>
      <c r="W237" s="16"/>
      <c r="X237" s="16"/>
      <c r="Y237" s="16"/>
      <c r="Z237" s="16"/>
      <c r="AA237" s="16"/>
      <c r="AB237" s="16"/>
      <c r="AC237" s="16"/>
      <c r="AD237" s="13"/>
      <c r="AE237" s="13"/>
      <c r="AF237" s="12"/>
      <c r="AG237" s="12"/>
      <c r="AH237" s="16"/>
      <c r="AI237" s="12"/>
      <c r="AJ237" s="78"/>
      <c r="AK237" s="12"/>
      <c r="AL237" s="12"/>
      <c r="AM237" s="12"/>
      <c r="AN237" s="12"/>
      <c r="AO237" s="13"/>
      <c r="AP237" s="13"/>
      <c r="AQ237" s="13"/>
      <c r="AR237" s="13"/>
      <c r="AS237" s="13"/>
      <c r="AT237" s="13"/>
      <c r="AU237" s="13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16"/>
      <c r="FT237" s="16"/>
    </row>
    <row r="238" spans="1:176" s="10" customFormat="1" x14ac:dyDescent="0.25">
      <c r="B238" s="17"/>
      <c r="C238" s="16"/>
      <c r="D238" s="16"/>
      <c r="E238" s="17"/>
      <c r="F238" s="13"/>
      <c r="G238" s="13"/>
      <c r="H238" s="13"/>
      <c r="I238" s="83"/>
      <c r="J238" s="13"/>
      <c r="K238" s="13"/>
      <c r="L238" s="16"/>
      <c r="M238" s="13"/>
      <c r="N238" s="16"/>
      <c r="O238" s="16"/>
      <c r="P238" s="13"/>
      <c r="Q238" s="13"/>
      <c r="R238" s="13"/>
      <c r="S238" s="14"/>
      <c r="T238" s="16"/>
      <c r="U238" s="13"/>
      <c r="V238" s="13"/>
      <c r="W238" s="16"/>
      <c r="X238" s="16"/>
      <c r="Y238" s="16"/>
      <c r="Z238" s="16"/>
      <c r="AA238" s="16"/>
      <c r="AB238" s="16"/>
      <c r="AC238" s="16"/>
      <c r="AD238" s="13"/>
      <c r="AE238" s="13"/>
      <c r="AF238" s="12"/>
      <c r="AG238" s="12"/>
      <c r="AH238" s="16"/>
      <c r="AI238" s="12"/>
      <c r="AJ238" s="78"/>
      <c r="AK238" s="12"/>
      <c r="AL238" s="12"/>
      <c r="AM238" s="12"/>
      <c r="AN238" s="12"/>
      <c r="AO238" s="13"/>
      <c r="AP238" s="13"/>
      <c r="AQ238" s="13"/>
      <c r="AR238" s="13"/>
      <c r="AS238" s="13"/>
      <c r="AT238" s="13"/>
      <c r="AU238" s="13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</row>
    <row r="239" spans="1:176" s="10" customFormat="1" x14ac:dyDescent="0.25">
      <c r="A239" s="7"/>
      <c r="B239" s="17"/>
      <c r="C239" s="13"/>
      <c r="D239" s="13"/>
      <c r="E239" s="12"/>
      <c r="F239" s="13"/>
      <c r="G239" s="13"/>
      <c r="H239" s="13"/>
      <c r="I239" s="83"/>
      <c r="J239" s="13"/>
      <c r="K239" s="13"/>
      <c r="L239" s="13"/>
      <c r="M239" s="13"/>
      <c r="N239" s="13"/>
      <c r="O239" s="13"/>
      <c r="P239" s="13"/>
      <c r="Q239" s="13"/>
      <c r="R239" s="13"/>
      <c r="S239" s="14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2"/>
      <c r="AG239" s="12"/>
      <c r="AH239" s="13"/>
      <c r="AI239" s="12"/>
      <c r="AJ239" s="78"/>
      <c r="AK239" s="12"/>
      <c r="AL239" s="12"/>
      <c r="AM239" s="12"/>
      <c r="AN239" s="12"/>
      <c r="AO239" s="13"/>
      <c r="AP239" s="13"/>
      <c r="AQ239" s="13"/>
      <c r="AR239" s="13"/>
      <c r="AS239" s="13"/>
      <c r="AT239" s="13"/>
      <c r="AU239" s="13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  <c r="EW239" s="16"/>
      <c r="EX239" s="16"/>
      <c r="EY239" s="16"/>
      <c r="EZ239" s="16"/>
      <c r="FA239" s="16"/>
      <c r="FB239" s="16"/>
      <c r="FC239" s="16"/>
      <c r="FD239" s="16"/>
      <c r="FE239" s="16"/>
      <c r="FF239" s="16"/>
      <c r="FG239" s="16"/>
      <c r="FH239" s="16"/>
      <c r="FI239" s="16"/>
      <c r="FJ239" s="16"/>
      <c r="FK239" s="16"/>
      <c r="FL239" s="16"/>
      <c r="FM239" s="16"/>
      <c r="FN239" s="16"/>
      <c r="FO239" s="16"/>
      <c r="FP239" s="16"/>
      <c r="FQ239" s="16"/>
      <c r="FR239" s="16"/>
      <c r="FS239" s="16"/>
      <c r="FT239" s="16"/>
    </row>
    <row r="240" spans="1:176" s="10" customFormat="1" x14ac:dyDescent="0.25">
      <c r="B240" s="17"/>
      <c r="C240" s="13"/>
      <c r="D240" s="13"/>
      <c r="E240" s="12"/>
      <c r="F240" s="13"/>
      <c r="G240" s="13"/>
      <c r="H240" s="13"/>
      <c r="I240" s="8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2"/>
      <c r="AG240" s="12"/>
      <c r="AH240" s="13"/>
      <c r="AI240" s="12"/>
      <c r="AJ240" s="78"/>
      <c r="AK240" s="12"/>
      <c r="AL240" s="12"/>
      <c r="AM240" s="12"/>
      <c r="AN240" s="12"/>
      <c r="AO240" s="13"/>
      <c r="AP240" s="13"/>
      <c r="AQ240" s="13"/>
      <c r="AR240" s="13"/>
      <c r="AS240" s="13"/>
      <c r="AT240" s="13"/>
      <c r="AU240" s="13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</row>
    <row r="241" spans="1:176" s="10" customFormat="1" x14ac:dyDescent="0.25">
      <c r="B241" s="17"/>
      <c r="C241" s="13"/>
      <c r="D241" s="13"/>
      <c r="E241" s="12"/>
      <c r="F241" s="13"/>
      <c r="G241" s="13"/>
      <c r="H241" s="13"/>
      <c r="I241" s="8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2"/>
      <c r="AG241" s="12"/>
      <c r="AH241" s="13"/>
      <c r="AI241" s="12"/>
      <c r="AJ241" s="78"/>
      <c r="AK241" s="12"/>
      <c r="AL241" s="12"/>
      <c r="AM241" s="12"/>
      <c r="AN241" s="12"/>
      <c r="AO241" s="13"/>
      <c r="AP241" s="13"/>
      <c r="AQ241" s="13"/>
      <c r="AR241" s="13"/>
      <c r="AS241" s="13"/>
      <c r="AT241" s="13"/>
      <c r="AU241" s="13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</row>
    <row r="242" spans="1:176" s="10" customFormat="1" x14ac:dyDescent="0.25">
      <c r="A242" s="9"/>
      <c r="B242" s="17"/>
      <c r="C242" s="13"/>
      <c r="D242" s="13"/>
      <c r="E242" s="12"/>
      <c r="F242" s="13"/>
      <c r="G242" s="13"/>
      <c r="H242" s="13"/>
      <c r="I242" s="8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2"/>
      <c r="AG242" s="12"/>
      <c r="AH242" s="13"/>
      <c r="AI242" s="12"/>
      <c r="AJ242" s="78"/>
      <c r="AK242" s="12"/>
      <c r="AL242" s="12"/>
      <c r="AM242" s="12"/>
      <c r="AN242" s="12"/>
      <c r="AO242" s="13"/>
      <c r="AP242" s="13"/>
      <c r="AQ242" s="13"/>
      <c r="AR242" s="13"/>
      <c r="AS242" s="13"/>
      <c r="AT242" s="13"/>
      <c r="AU242" s="13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  <c r="EW242" s="16"/>
      <c r="EX242" s="16"/>
      <c r="EY242" s="16"/>
      <c r="EZ242" s="16"/>
      <c r="FA242" s="16"/>
      <c r="FB242" s="16"/>
      <c r="FC242" s="16"/>
      <c r="FD242" s="16"/>
      <c r="FE242" s="16"/>
      <c r="FF242" s="16"/>
      <c r="FG242" s="16"/>
      <c r="FH242" s="16"/>
      <c r="FI242" s="16"/>
      <c r="FJ242" s="16"/>
      <c r="FK242" s="16"/>
      <c r="FL242" s="16"/>
      <c r="FM242" s="16"/>
      <c r="FN242" s="16"/>
      <c r="FO242" s="16"/>
      <c r="FP242" s="16"/>
      <c r="FQ242" s="16"/>
      <c r="FR242" s="16"/>
      <c r="FS242" s="16"/>
      <c r="FT242" s="16"/>
    </row>
    <row r="243" spans="1:176" s="10" customFormat="1" x14ac:dyDescent="0.25">
      <c r="A243" s="9"/>
      <c r="B243" s="17"/>
      <c r="C243" s="13"/>
      <c r="D243" s="13"/>
      <c r="E243" s="12"/>
      <c r="F243" s="13"/>
      <c r="G243" s="13"/>
      <c r="H243" s="13"/>
      <c r="I243" s="8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2"/>
      <c r="AG243" s="12"/>
      <c r="AH243" s="13"/>
      <c r="AI243" s="12"/>
      <c r="AJ243" s="78"/>
      <c r="AK243" s="12"/>
      <c r="AL243" s="12"/>
      <c r="AM243" s="12"/>
      <c r="AN243" s="12"/>
      <c r="AO243" s="13"/>
      <c r="AP243" s="13"/>
      <c r="AQ243" s="13"/>
      <c r="AR243" s="13"/>
      <c r="AS243" s="13"/>
      <c r="AT243" s="13"/>
      <c r="AU243" s="13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</row>
    <row r="244" spans="1:176" x14ac:dyDescent="0.25">
      <c r="A244" s="9"/>
      <c r="B244" s="17"/>
      <c r="C244" s="13"/>
      <c r="D244" s="13"/>
      <c r="E244" s="12"/>
      <c r="F244" s="13"/>
      <c r="G244" s="13"/>
      <c r="H244" s="13"/>
      <c r="I244" s="8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2"/>
      <c r="AG244" s="12"/>
      <c r="AH244" s="13"/>
      <c r="AI244" s="12"/>
      <c r="AJ244" s="78"/>
      <c r="AK244" s="12"/>
      <c r="AL244" s="12"/>
      <c r="AM244" s="12"/>
      <c r="AN244" s="12"/>
      <c r="AO244" s="13"/>
      <c r="AP244" s="13"/>
      <c r="AQ244" s="13"/>
      <c r="AR244" s="13"/>
      <c r="AS244" s="13"/>
      <c r="AT244" s="13"/>
      <c r="AU244" s="13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</row>
    <row r="245" spans="1:176" s="10" customFormat="1" x14ac:dyDescent="0.25">
      <c r="A245" s="9"/>
      <c r="B245" s="17"/>
      <c r="C245" s="13"/>
      <c r="D245" s="13"/>
      <c r="E245" s="12"/>
      <c r="F245" s="13"/>
      <c r="G245" s="13"/>
      <c r="H245" s="13"/>
      <c r="I245" s="8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2"/>
      <c r="AG245" s="12"/>
      <c r="AH245" s="13"/>
      <c r="AI245" s="12"/>
      <c r="AJ245" s="78"/>
      <c r="AK245" s="12"/>
      <c r="AL245" s="12"/>
      <c r="AM245" s="12"/>
      <c r="AN245" s="12"/>
      <c r="AO245" s="13"/>
      <c r="AP245" s="13"/>
      <c r="AQ245" s="13"/>
      <c r="AR245" s="13"/>
      <c r="AS245" s="13"/>
      <c r="AT245" s="13"/>
      <c r="AU245" s="13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16"/>
      <c r="FT245" s="16"/>
    </row>
    <row r="246" spans="1:176" s="10" customFormat="1" x14ac:dyDescent="0.25">
      <c r="A246" s="9"/>
      <c r="B246" s="17"/>
      <c r="C246" s="13"/>
      <c r="D246" s="13"/>
      <c r="E246" s="12"/>
      <c r="F246" s="13"/>
      <c r="G246" s="13"/>
      <c r="H246" s="13"/>
      <c r="I246" s="8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2"/>
      <c r="AG246" s="12"/>
      <c r="AH246" s="13"/>
      <c r="AI246" s="12"/>
      <c r="AJ246" s="78"/>
      <c r="AK246" s="12"/>
      <c r="AL246" s="12"/>
      <c r="AM246" s="12"/>
      <c r="AN246" s="12"/>
      <c r="AO246" s="13"/>
      <c r="AP246" s="13"/>
      <c r="AQ246" s="13"/>
      <c r="AR246" s="13"/>
      <c r="AS246" s="13"/>
      <c r="AT246" s="13"/>
      <c r="AU246" s="13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</row>
    <row r="247" spans="1:176" s="9" customFormat="1" x14ac:dyDescent="0.25">
      <c r="B247" s="17"/>
      <c r="C247" s="13"/>
      <c r="D247" s="13"/>
      <c r="E247" s="12"/>
      <c r="F247" s="13"/>
      <c r="G247" s="13"/>
      <c r="H247" s="13"/>
      <c r="I247" s="8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2"/>
      <c r="AG247" s="12"/>
      <c r="AH247" s="13"/>
      <c r="AI247" s="12"/>
      <c r="AJ247" s="78"/>
      <c r="AK247" s="12"/>
      <c r="AL247" s="12"/>
      <c r="AM247" s="12"/>
      <c r="AN247" s="12"/>
      <c r="AO247" s="13"/>
      <c r="AP247" s="13"/>
      <c r="AQ247" s="13"/>
      <c r="AR247" s="13"/>
      <c r="AS247" s="13"/>
      <c r="AT247" s="13"/>
      <c r="AU247" s="13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  <c r="EM247" s="16"/>
      <c r="EN247" s="16"/>
      <c r="EO247" s="16"/>
      <c r="EP247" s="16"/>
      <c r="EQ247" s="16"/>
      <c r="ER247" s="16"/>
      <c r="ES247" s="16"/>
      <c r="ET247" s="16"/>
      <c r="EU247" s="16"/>
      <c r="EV247" s="16"/>
      <c r="EW247" s="16"/>
      <c r="EX247" s="16"/>
      <c r="EY247" s="16"/>
      <c r="EZ247" s="16"/>
      <c r="FA247" s="16"/>
      <c r="FB247" s="16"/>
      <c r="FC247" s="16"/>
      <c r="FD247" s="16"/>
      <c r="FE247" s="16"/>
      <c r="FF247" s="16"/>
      <c r="FG247" s="16"/>
      <c r="FH247" s="16"/>
      <c r="FI247" s="16"/>
      <c r="FJ247" s="16"/>
      <c r="FK247" s="16"/>
      <c r="FL247" s="16"/>
      <c r="FM247" s="16"/>
      <c r="FN247" s="16"/>
      <c r="FO247" s="16"/>
      <c r="FP247" s="16"/>
      <c r="FQ247" s="16"/>
      <c r="FR247" s="16"/>
      <c r="FS247" s="16"/>
      <c r="FT247" s="16"/>
    </row>
    <row r="248" spans="1:176" s="9" customFormat="1" x14ac:dyDescent="0.25">
      <c r="B248" s="17"/>
      <c r="C248" s="13"/>
      <c r="D248" s="13"/>
      <c r="E248" s="12"/>
      <c r="F248" s="13"/>
      <c r="G248" s="13"/>
      <c r="H248" s="13"/>
      <c r="I248" s="8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2"/>
      <c r="AG248" s="12"/>
      <c r="AH248" s="13"/>
      <c r="AI248" s="12"/>
      <c r="AJ248" s="78"/>
      <c r="AK248" s="12"/>
      <c r="AL248" s="12"/>
      <c r="AM248" s="12"/>
      <c r="AN248" s="12"/>
      <c r="AO248" s="13"/>
      <c r="AP248" s="13"/>
      <c r="AQ248" s="13"/>
      <c r="AR248" s="13"/>
      <c r="AS248" s="13"/>
      <c r="AT248" s="13"/>
      <c r="AU248" s="13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</row>
    <row r="249" spans="1:176" s="9" customFormat="1" x14ac:dyDescent="0.25">
      <c r="B249" s="17"/>
      <c r="C249" s="13"/>
      <c r="D249" s="13"/>
      <c r="E249" s="12"/>
      <c r="F249" s="13"/>
      <c r="G249" s="13"/>
      <c r="H249" s="13"/>
      <c r="I249" s="8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2"/>
      <c r="AG249" s="12"/>
      <c r="AH249" s="13"/>
      <c r="AI249" s="12"/>
      <c r="AJ249" s="78"/>
      <c r="AK249" s="12"/>
      <c r="AL249" s="12"/>
      <c r="AM249" s="12"/>
      <c r="AN249" s="12"/>
      <c r="AO249" s="13"/>
      <c r="AP249" s="13"/>
      <c r="AQ249" s="13"/>
      <c r="AR249" s="13"/>
      <c r="AS249" s="13"/>
      <c r="AT249" s="13"/>
      <c r="AU249" s="13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</row>
    <row r="250" spans="1:176" s="9" customFormat="1" x14ac:dyDescent="0.25">
      <c r="B250" s="17"/>
      <c r="C250" s="13"/>
      <c r="D250" s="13"/>
      <c r="E250" s="12"/>
      <c r="F250" s="13"/>
      <c r="G250" s="13"/>
      <c r="H250" s="13"/>
      <c r="I250" s="8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2"/>
      <c r="AG250" s="12"/>
      <c r="AH250" s="13"/>
      <c r="AI250" s="12"/>
      <c r="AJ250" s="78"/>
      <c r="AK250" s="12"/>
      <c r="AL250" s="12"/>
      <c r="AM250" s="12"/>
      <c r="AN250" s="12"/>
      <c r="AO250" s="13"/>
      <c r="AP250" s="13"/>
      <c r="AQ250" s="13"/>
      <c r="AR250" s="13"/>
      <c r="AS250" s="13"/>
      <c r="AT250" s="13"/>
      <c r="AU250" s="13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</row>
    <row r="251" spans="1:176" s="9" customFormat="1" x14ac:dyDescent="0.25">
      <c r="B251" s="17"/>
      <c r="C251" s="13"/>
      <c r="D251" s="13"/>
      <c r="E251" s="12"/>
      <c r="F251" s="13"/>
      <c r="G251" s="13"/>
      <c r="H251" s="13"/>
      <c r="I251" s="8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2"/>
      <c r="AG251" s="12"/>
      <c r="AH251" s="13"/>
      <c r="AI251" s="12"/>
      <c r="AJ251" s="78"/>
      <c r="AK251" s="12"/>
      <c r="AL251" s="12"/>
      <c r="AM251" s="12"/>
      <c r="AN251" s="12"/>
      <c r="AO251" s="13"/>
      <c r="AP251" s="13"/>
      <c r="AQ251" s="13"/>
      <c r="AR251" s="13"/>
      <c r="AS251" s="13"/>
      <c r="AT251" s="13"/>
      <c r="AU251" s="13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</row>
    <row r="252" spans="1:176" s="9" customFormat="1" x14ac:dyDescent="0.25">
      <c r="B252" s="17"/>
      <c r="C252" s="13"/>
      <c r="D252" s="13"/>
      <c r="E252" s="12"/>
      <c r="F252" s="13"/>
      <c r="G252" s="13"/>
      <c r="H252" s="13"/>
      <c r="I252" s="8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6"/>
      <c r="AE252" s="16"/>
      <c r="AF252" s="17"/>
      <c r="AG252" s="17"/>
      <c r="AH252" s="13"/>
      <c r="AI252" s="12"/>
      <c r="AJ252" s="78"/>
      <c r="AK252" s="12"/>
      <c r="AL252" s="12"/>
      <c r="AM252" s="12"/>
      <c r="AN252" s="12"/>
      <c r="AO252" s="13"/>
      <c r="AP252" s="13"/>
      <c r="AQ252" s="13"/>
      <c r="AR252" s="13"/>
      <c r="AS252" s="13"/>
      <c r="AT252" s="13"/>
      <c r="AU252" s="13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</row>
    <row r="253" spans="1:176" s="9" customFormat="1" x14ac:dyDescent="0.25">
      <c r="B253" s="17"/>
      <c r="C253" s="13"/>
      <c r="D253" s="13"/>
      <c r="E253" s="12"/>
      <c r="F253" s="13"/>
      <c r="G253" s="13"/>
      <c r="H253" s="13"/>
      <c r="I253" s="8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6"/>
      <c r="AE253" s="16"/>
      <c r="AF253" s="17"/>
      <c r="AG253" s="17"/>
      <c r="AH253" s="13"/>
      <c r="AI253" s="12"/>
      <c r="AJ253" s="78"/>
      <c r="AK253" s="12"/>
      <c r="AL253" s="12"/>
      <c r="AM253" s="12"/>
      <c r="AN253" s="12"/>
      <c r="AO253" s="13"/>
      <c r="AP253" s="13"/>
      <c r="AQ253" s="13"/>
      <c r="AR253" s="13"/>
      <c r="AS253" s="13"/>
      <c r="AT253" s="13"/>
      <c r="AU253" s="13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16"/>
      <c r="FT253" s="16"/>
    </row>
    <row r="254" spans="1:176" s="9" customFormat="1" x14ac:dyDescent="0.25">
      <c r="B254" s="17"/>
      <c r="C254" s="13"/>
      <c r="D254" s="13"/>
      <c r="E254" s="12"/>
      <c r="F254" s="13"/>
      <c r="G254" s="13"/>
      <c r="H254" s="13"/>
      <c r="I254" s="8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6"/>
      <c r="AE254" s="16"/>
      <c r="AF254" s="17"/>
      <c r="AG254" s="17"/>
      <c r="AH254" s="13"/>
      <c r="AI254" s="12"/>
      <c r="AJ254" s="78"/>
      <c r="AK254" s="12"/>
      <c r="AL254" s="12"/>
      <c r="AM254" s="12"/>
      <c r="AN254" s="12"/>
      <c r="AO254" s="13"/>
      <c r="AP254" s="13"/>
      <c r="AQ254" s="13"/>
      <c r="AR254" s="13"/>
      <c r="AS254" s="13"/>
      <c r="AT254" s="13"/>
      <c r="AU254" s="13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16"/>
      <c r="FK254" s="16"/>
      <c r="FL254" s="16"/>
      <c r="FM254" s="16"/>
      <c r="FN254" s="16"/>
      <c r="FO254" s="16"/>
      <c r="FP254" s="16"/>
      <c r="FQ254" s="16"/>
      <c r="FR254" s="16"/>
      <c r="FS254" s="16"/>
      <c r="FT254" s="16"/>
    </row>
    <row r="255" spans="1:176" s="9" customFormat="1" x14ac:dyDescent="0.25">
      <c r="B255" s="17"/>
      <c r="C255" s="13"/>
      <c r="D255" s="13"/>
      <c r="E255" s="12"/>
      <c r="F255" s="13"/>
      <c r="G255" s="13"/>
      <c r="H255" s="13"/>
      <c r="I255" s="8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6"/>
      <c r="AE255" s="16"/>
      <c r="AF255" s="17"/>
      <c r="AG255" s="17"/>
      <c r="AH255" s="13"/>
      <c r="AI255" s="12"/>
      <c r="AJ255" s="78"/>
      <c r="AK255" s="12"/>
      <c r="AL255" s="12"/>
      <c r="AM255" s="12"/>
      <c r="AN255" s="12"/>
      <c r="AO255" s="13"/>
      <c r="AP255" s="13"/>
      <c r="AQ255" s="13"/>
      <c r="AR255" s="13"/>
      <c r="AS255" s="13"/>
      <c r="AT255" s="13"/>
      <c r="AU255" s="13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16"/>
      <c r="FK255" s="16"/>
      <c r="FL255" s="16"/>
      <c r="FM255" s="16"/>
      <c r="FN255" s="16"/>
      <c r="FO255" s="16"/>
      <c r="FP255" s="16"/>
      <c r="FQ255" s="16"/>
      <c r="FR255" s="16"/>
      <c r="FS255" s="16"/>
      <c r="FT255" s="16"/>
    </row>
    <row r="256" spans="1:176" s="9" customFormat="1" x14ac:dyDescent="0.25">
      <c r="B256" s="17"/>
      <c r="C256" s="13"/>
      <c r="D256" s="13"/>
      <c r="E256" s="12"/>
      <c r="F256" s="13"/>
      <c r="G256" s="13"/>
      <c r="H256" s="13"/>
      <c r="I256" s="8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6"/>
      <c r="AE256" s="16"/>
      <c r="AF256" s="17"/>
      <c r="AG256" s="17"/>
      <c r="AH256" s="13"/>
      <c r="AI256" s="12"/>
      <c r="AJ256" s="78"/>
      <c r="AK256" s="12"/>
      <c r="AL256" s="12"/>
      <c r="AM256" s="12"/>
      <c r="AN256" s="12"/>
      <c r="AO256" s="13"/>
      <c r="AP256" s="13"/>
      <c r="AQ256" s="13"/>
      <c r="AR256" s="13"/>
      <c r="AS256" s="13"/>
      <c r="AT256" s="13"/>
      <c r="AU256" s="13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  <c r="EF256" s="16"/>
      <c r="EG256" s="16"/>
      <c r="EH256" s="16"/>
      <c r="EI256" s="16"/>
      <c r="EJ256" s="16"/>
      <c r="EK256" s="16"/>
      <c r="EL256" s="16"/>
      <c r="EM256" s="16"/>
      <c r="EN256" s="16"/>
      <c r="EO256" s="16"/>
      <c r="EP256" s="16"/>
      <c r="EQ256" s="16"/>
      <c r="ER256" s="16"/>
      <c r="ES256" s="16"/>
      <c r="ET256" s="16"/>
      <c r="EU256" s="16"/>
      <c r="EV256" s="16"/>
      <c r="EW256" s="16"/>
      <c r="EX256" s="16"/>
      <c r="EY256" s="16"/>
      <c r="EZ256" s="16"/>
      <c r="FA256" s="16"/>
      <c r="FB256" s="16"/>
      <c r="FC256" s="16"/>
      <c r="FD256" s="16"/>
      <c r="FE256" s="16"/>
      <c r="FF256" s="16"/>
      <c r="FG256" s="16"/>
      <c r="FH256" s="16"/>
      <c r="FI256" s="16"/>
      <c r="FJ256" s="16"/>
      <c r="FK256" s="16"/>
      <c r="FL256" s="16"/>
      <c r="FM256" s="16"/>
      <c r="FN256" s="16"/>
      <c r="FO256" s="16"/>
      <c r="FP256" s="16"/>
      <c r="FQ256" s="16"/>
      <c r="FR256" s="16"/>
      <c r="FS256" s="16"/>
      <c r="FT256" s="16"/>
    </row>
    <row r="257" spans="2:176" s="9" customFormat="1" x14ac:dyDescent="0.25">
      <c r="B257" s="17"/>
      <c r="C257" s="13"/>
      <c r="D257" s="13"/>
      <c r="E257" s="12"/>
      <c r="F257" s="13"/>
      <c r="G257" s="13"/>
      <c r="H257" s="13"/>
      <c r="I257" s="8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6"/>
      <c r="AE257" s="16"/>
      <c r="AF257" s="17"/>
      <c r="AG257" s="17"/>
      <c r="AH257" s="13"/>
      <c r="AI257" s="12"/>
      <c r="AJ257" s="78"/>
      <c r="AK257" s="12"/>
      <c r="AL257" s="12"/>
      <c r="AM257" s="12"/>
      <c r="AN257" s="12"/>
      <c r="AO257" s="13"/>
      <c r="AP257" s="13"/>
      <c r="AQ257" s="13"/>
      <c r="AR257" s="13"/>
      <c r="AS257" s="13"/>
      <c r="AT257" s="13"/>
      <c r="AU257" s="13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</row>
    <row r="258" spans="2:176" s="9" customFormat="1" x14ac:dyDescent="0.25">
      <c r="B258" s="17"/>
      <c r="C258" s="13"/>
      <c r="D258" s="13"/>
      <c r="E258" s="12"/>
      <c r="F258" s="13"/>
      <c r="G258" s="13"/>
      <c r="H258" s="13"/>
      <c r="I258" s="8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6"/>
      <c r="AE258" s="16"/>
      <c r="AF258" s="17"/>
      <c r="AG258" s="17"/>
      <c r="AH258" s="13"/>
      <c r="AI258" s="12"/>
      <c r="AJ258" s="78"/>
      <c r="AK258" s="12"/>
      <c r="AL258" s="12"/>
      <c r="AM258" s="12"/>
      <c r="AN258" s="12"/>
      <c r="AO258" s="13"/>
      <c r="AP258" s="13"/>
      <c r="AQ258" s="13"/>
      <c r="AR258" s="13"/>
      <c r="AS258" s="13"/>
      <c r="AT258" s="13"/>
      <c r="AU258" s="13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16"/>
      <c r="FK258" s="16"/>
      <c r="FL258" s="16"/>
      <c r="FM258" s="16"/>
      <c r="FN258" s="16"/>
      <c r="FO258" s="16"/>
      <c r="FP258" s="16"/>
      <c r="FQ258" s="16"/>
      <c r="FR258" s="16"/>
      <c r="FS258" s="16"/>
      <c r="FT258" s="16"/>
    </row>
    <row r="259" spans="2:176" s="9" customFormat="1" x14ac:dyDescent="0.25">
      <c r="B259" s="17"/>
      <c r="C259" s="13"/>
      <c r="D259" s="13"/>
      <c r="E259" s="12"/>
      <c r="F259" s="13"/>
      <c r="G259" s="13"/>
      <c r="H259" s="13"/>
      <c r="I259" s="8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6"/>
      <c r="AE259" s="16"/>
      <c r="AF259" s="17"/>
      <c r="AG259" s="17"/>
      <c r="AH259" s="13"/>
      <c r="AI259" s="12"/>
      <c r="AJ259" s="78"/>
      <c r="AK259" s="12"/>
      <c r="AL259" s="12"/>
      <c r="AM259" s="12"/>
      <c r="AN259" s="12"/>
      <c r="AO259" s="13"/>
      <c r="AP259" s="13"/>
      <c r="AQ259" s="13"/>
      <c r="AR259" s="13"/>
      <c r="AS259" s="13"/>
      <c r="AT259" s="13"/>
      <c r="AU259" s="13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  <c r="EM259" s="16"/>
      <c r="EN259" s="16"/>
      <c r="EO259" s="16"/>
      <c r="EP259" s="16"/>
      <c r="EQ259" s="16"/>
      <c r="ER259" s="16"/>
      <c r="ES259" s="16"/>
      <c r="ET259" s="16"/>
      <c r="EU259" s="16"/>
      <c r="EV259" s="16"/>
      <c r="EW259" s="16"/>
      <c r="EX259" s="16"/>
      <c r="EY259" s="16"/>
      <c r="EZ259" s="16"/>
      <c r="FA259" s="16"/>
      <c r="FB259" s="16"/>
      <c r="FC259" s="16"/>
      <c r="FD259" s="16"/>
      <c r="FE259" s="16"/>
      <c r="FF259" s="16"/>
      <c r="FG259" s="16"/>
      <c r="FH259" s="16"/>
      <c r="FI259" s="16"/>
      <c r="FJ259" s="16"/>
      <c r="FK259" s="16"/>
      <c r="FL259" s="16"/>
      <c r="FM259" s="16"/>
      <c r="FN259" s="16"/>
      <c r="FO259" s="16"/>
      <c r="FP259" s="16"/>
      <c r="FQ259" s="16"/>
      <c r="FR259" s="16"/>
      <c r="FS259" s="16"/>
      <c r="FT259" s="16"/>
    </row>
    <row r="260" spans="2:176" s="9" customFormat="1" x14ac:dyDescent="0.25">
      <c r="B260" s="17"/>
      <c r="C260" s="13"/>
      <c r="D260" s="13"/>
      <c r="E260" s="12"/>
      <c r="F260" s="13"/>
      <c r="G260" s="13"/>
      <c r="H260" s="13"/>
      <c r="I260" s="8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6"/>
      <c r="AE260" s="16"/>
      <c r="AF260" s="17"/>
      <c r="AG260" s="17"/>
      <c r="AH260" s="13"/>
      <c r="AI260" s="12"/>
      <c r="AJ260" s="78"/>
      <c r="AK260" s="12"/>
      <c r="AL260" s="12"/>
      <c r="AM260" s="12"/>
      <c r="AN260" s="12"/>
      <c r="AO260" s="13"/>
      <c r="AP260" s="13"/>
      <c r="AQ260" s="13"/>
      <c r="AR260" s="13"/>
      <c r="AS260" s="13"/>
      <c r="AT260" s="13"/>
      <c r="AU260" s="13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</row>
    <row r="261" spans="2:176" s="9" customFormat="1" x14ac:dyDescent="0.25">
      <c r="B261" s="17"/>
      <c r="C261" s="13"/>
      <c r="D261" s="13"/>
      <c r="E261" s="12"/>
      <c r="F261" s="13"/>
      <c r="G261" s="13"/>
      <c r="H261" s="13"/>
      <c r="I261" s="8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6"/>
      <c r="AE261" s="16"/>
      <c r="AF261" s="17"/>
      <c r="AG261" s="17"/>
      <c r="AH261" s="13"/>
      <c r="AI261" s="12"/>
      <c r="AJ261" s="78"/>
      <c r="AK261" s="12"/>
      <c r="AL261" s="12"/>
      <c r="AM261" s="12"/>
      <c r="AN261" s="12"/>
      <c r="AO261" s="13"/>
      <c r="AP261" s="13"/>
      <c r="AQ261" s="13"/>
      <c r="AR261" s="13"/>
      <c r="AS261" s="13"/>
      <c r="AT261" s="13"/>
      <c r="AU261" s="13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</row>
    <row r="262" spans="2:176" s="9" customFormat="1" x14ac:dyDescent="0.25">
      <c r="B262" s="17"/>
      <c r="C262" s="13"/>
      <c r="D262" s="13"/>
      <c r="E262" s="12"/>
      <c r="F262" s="13"/>
      <c r="G262" s="13"/>
      <c r="H262" s="13"/>
      <c r="I262" s="8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6"/>
      <c r="AE262" s="16"/>
      <c r="AF262" s="17"/>
      <c r="AG262" s="17"/>
      <c r="AH262" s="13"/>
      <c r="AI262" s="12"/>
      <c r="AJ262" s="78"/>
      <c r="AK262" s="12"/>
      <c r="AL262" s="12"/>
      <c r="AM262" s="12"/>
      <c r="AN262" s="12"/>
      <c r="AO262" s="13"/>
      <c r="AP262" s="13"/>
      <c r="AQ262" s="13"/>
      <c r="AR262" s="13"/>
      <c r="AS262" s="13"/>
      <c r="AT262" s="13"/>
      <c r="AU262" s="13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  <c r="EF262" s="16"/>
      <c r="EG262" s="16"/>
      <c r="EH262" s="16"/>
      <c r="EI262" s="16"/>
      <c r="EJ262" s="16"/>
      <c r="EK262" s="16"/>
      <c r="EL262" s="16"/>
      <c r="EM262" s="16"/>
      <c r="EN262" s="16"/>
      <c r="EO262" s="16"/>
      <c r="EP262" s="16"/>
      <c r="EQ262" s="16"/>
      <c r="ER262" s="16"/>
      <c r="ES262" s="16"/>
      <c r="ET262" s="16"/>
      <c r="EU262" s="16"/>
      <c r="EV262" s="16"/>
      <c r="EW262" s="16"/>
      <c r="EX262" s="16"/>
      <c r="EY262" s="16"/>
      <c r="EZ262" s="16"/>
      <c r="FA262" s="16"/>
      <c r="FB262" s="16"/>
      <c r="FC262" s="16"/>
      <c r="FD262" s="16"/>
      <c r="FE262" s="16"/>
      <c r="FF262" s="16"/>
      <c r="FG262" s="16"/>
      <c r="FH262" s="16"/>
      <c r="FI262" s="16"/>
      <c r="FJ262" s="16"/>
      <c r="FK262" s="16"/>
      <c r="FL262" s="16"/>
      <c r="FM262" s="16"/>
      <c r="FN262" s="16"/>
      <c r="FO262" s="16"/>
      <c r="FP262" s="16"/>
      <c r="FQ262" s="16"/>
      <c r="FR262" s="16"/>
      <c r="FS262" s="16"/>
      <c r="FT262" s="16"/>
    </row>
    <row r="263" spans="2:176" s="9" customFormat="1" x14ac:dyDescent="0.25">
      <c r="B263" s="17"/>
      <c r="C263" s="13"/>
      <c r="D263" s="13"/>
      <c r="E263" s="12"/>
      <c r="F263" s="13"/>
      <c r="G263" s="13"/>
      <c r="H263" s="13"/>
      <c r="I263" s="8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6"/>
      <c r="AE263" s="16"/>
      <c r="AF263" s="17"/>
      <c r="AG263" s="17"/>
      <c r="AH263" s="13"/>
      <c r="AI263" s="12"/>
      <c r="AJ263" s="78"/>
      <c r="AK263" s="12"/>
      <c r="AL263" s="12"/>
      <c r="AM263" s="12"/>
      <c r="AN263" s="12"/>
      <c r="AO263" s="13"/>
      <c r="AP263" s="13"/>
      <c r="AQ263" s="13"/>
      <c r="AR263" s="13"/>
      <c r="AS263" s="13"/>
      <c r="AT263" s="13"/>
      <c r="AU263" s="13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  <c r="EF263" s="16"/>
      <c r="EG263" s="16"/>
      <c r="EH263" s="16"/>
      <c r="EI263" s="16"/>
      <c r="EJ263" s="16"/>
      <c r="EK263" s="16"/>
      <c r="EL263" s="16"/>
      <c r="EM263" s="16"/>
      <c r="EN263" s="16"/>
      <c r="EO263" s="16"/>
      <c r="EP263" s="16"/>
      <c r="EQ263" s="16"/>
      <c r="ER263" s="16"/>
      <c r="ES263" s="16"/>
      <c r="ET263" s="16"/>
      <c r="EU263" s="16"/>
      <c r="EV263" s="16"/>
      <c r="EW263" s="16"/>
      <c r="EX263" s="16"/>
      <c r="EY263" s="16"/>
      <c r="EZ263" s="16"/>
      <c r="FA263" s="16"/>
      <c r="FB263" s="16"/>
      <c r="FC263" s="16"/>
      <c r="FD263" s="16"/>
      <c r="FE263" s="16"/>
      <c r="FF263" s="16"/>
      <c r="FG263" s="16"/>
      <c r="FH263" s="16"/>
      <c r="FI263" s="16"/>
      <c r="FJ263" s="16"/>
      <c r="FK263" s="16"/>
      <c r="FL263" s="16"/>
      <c r="FM263" s="16"/>
      <c r="FN263" s="16"/>
      <c r="FO263" s="16"/>
      <c r="FP263" s="16"/>
      <c r="FQ263" s="16"/>
      <c r="FR263" s="16"/>
      <c r="FS263" s="16"/>
      <c r="FT263" s="16"/>
    </row>
    <row r="264" spans="2:176" s="9" customFormat="1" x14ac:dyDescent="0.25">
      <c r="B264" s="17"/>
      <c r="C264" s="13"/>
      <c r="D264" s="13"/>
      <c r="E264" s="12"/>
      <c r="F264" s="13"/>
      <c r="G264" s="13"/>
      <c r="H264" s="13"/>
      <c r="I264" s="8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6"/>
      <c r="AE264" s="16"/>
      <c r="AF264" s="17"/>
      <c r="AG264" s="17"/>
      <c r="AH264" s="13"/>
      <c r="AI264" s="12"/>
      <c r="AJ264" s="78"/>
      <c r="AK264" s="12"/>
      <c r="AL264" s="12"/>
      <c r="AM264" s="12"/>
      <c r="AN264" s="12"/>
      <c r="AO264" s="13"/>
      <c r="AP264" s="13"/>
      <c r="AQ264" s="13"/>
      <c r="AR264" s="13"/>
      <c r="AS264" s="13"/>
      <c r="AT264" s="13"/>
      <c r="AU264" s="13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  <c r="EF264" s="16"/>
      <c r="EG264" s="16"/>
      <c r="EH264" s="16"/>
      <c r="EI264" s="16"/>
      <c r="EJ264" s="16"/>
      <c r="EK264" s="16"/>
      <c r="EL264" s="16"/>
      <c r="EM264" s="16"/>
      <c r="EN264" s="16"/>
      <c r="EO264" s="16"/>
      <c r="EP264" s="16"/>
      <c r="EQ264" s="16"/>
      <c r="ER264" s="16"/>
      <c r="ES264" s="16"/>
      <c r="ET264" s="16"/>
      <c r="EU264" s="16"/>
      <c r="EV264" s="16"/>
      <c r="EW264" s="16"/>
      <c r="EX264" s="16"/>
      <c r="EY264" s="16"/>
      <c r="EZ264" s="16"/>
      <c r="FA264" s="16"/>
      <c r="FB264" s="16"/>
      <c r="FC264" s="16"/>
      <c r="FD264" s="16"/>
      <c r="FE264" s="16"/>
      <c r="FF264" s="16"/>
      <c r="FG264" s="16"/>
      <c r="FH264" s="16"/>
      <c r="FI264" s="16"/>
      <c r="FJ264" s="16"/>
      <c r="FK264" s="16"/>
      <c r="FL264" s="16"/>
      <c r="FM264" s="16"/>
      <c r="FN264" s="16"/>
      <c r="FO264" s="16"/>
      <c r="FP264" s="16"/>
      <c r="FQ264" s="16"/>
      <c r="FR264" s="16"/>
      <c r="FS264" s="16"/>
      <c r="FT264" s="16"/>
    </row>
    <row r="265" spans="2:176" s="9" customFormat="1" x14ac:dyDescent="0.25">
      <c r="B265" s="17"/>
      <c r="C265" s="13"/>
      <c r="D265" s="13"/>
      <c r="E265" s="12"/>
      <c r="F265" s="13"/>
      <c r="G265" s="13"/>
      <c r="H265" s="13"/>
      <c r="I265" s="8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6"/>
      <c r="AE265" s="16"/>
      <c r="AF265" s="17"/>
      <c r="AG265" s="17"/>
      <c r="AH265" s="13"/>
      <c r="AI265" s="12"/>
      <c r="AJ265" s="78"/>
      <c r="AK265" s="12"/>
      <c r="AL265" s="12"/>
      <c r="AM265" s="12"/>
      <c r="AN265" s="12"/>
      <c r="AO265" s="13"/>
      <c r="AP265" s="13"/>
      <c r="AQ265" s="13"/>
      <c r="AR265" s="13"/>
      <c r="AS265" s="13"/>
      <c r="AT265" s="13"/>
      <c r="AU265" s="13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  <c r="DH265" s="16"/>
      <c r="DI265" s="16"/>
      <c r="DJ265" s="16"/>
      <c r="DK265" s="16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6"/>
      <c r="DW265" s="16"/>
      <c r="DX265" s="16"/>
      <c r="DY265" s="16"/>
      <c r="DZ265" s="16"/>
      <c r="EA265" s="16"/>
      <c r="EB265" s="16"/>
      <c r="EC265" s="16"/>
      <c r="ED265" s="16"/>
      <c r="EE265" s="16"/>
      <c r="EF265" s="16"/>
      <c r="EG265" s="16"/>
      <c r="EH265" s="16"/>
      <c r="EI265" s="16"/>
      <c r="EJ265" s="16"/>
      <c r="EK265" s="16"/>
      <c r="EL265" s="16"/>
      <c r="EM265" s="16"/>
      <c r="EN265" s="16"/>
      <c r="EO265" s="16"/>
      <c r="EP265" s="16"/>
      <c r="EQ265" s="16"/>
      <c r="ER265" s="16"/>
      <c r="ES265" s="16"/>
      <c r="ET265" s="16"/>
      <c r="EU265" s="16"/>
      <c r="EV265" s="16"/>
      <c r="EW265" s="16"/>
      <c r="EX265" s="16"/>
      <c r="EY265" s="16"/>
      <c r="EZ265" s="16"/>
      <c r="FA265" s="16"/>
      <c r="FB265" s="16"/>
      <c r="FC265" s="16"/>
      <c r="FD265" s="16"/>
      <c r="FE265" s="16"/>
      <c r="FF265" s="16"/>
      <c r="FG265" s="16"/>
      <c r="FH265" s="16"/>
      <c r="FI265" s="16"/>
      <c r="FJ265" s="16"/>
      <c r="FK265" s="16"/>
      <c r="FL265" s="16"/>
      <c r="FM265" s="16"/>
      <c r="FN265" s="16"/>
      <c r="FO265" s="16"/>
      <c r="FP265" s="16"/>
      <c r="FQ265" s="16"/>
      <c r="FR265" s="16"/>
      <c r="FS265" s="16"/>
      <c r="FT265" s="16"/>
    </row>
    <row r="266" spans="2:176" s="9" customFormat="1" x14ac:dyDescent="0.25">
      <c r="B266" s="17"/>
      <c r="C266" s="13"/>
      <c r="D266" s="13"/>
      <c r="E266" s="12"/>
      <c r="F266" s="13"/>
      <c r="G266" s="13"/>
      <c r="H266" s="13"/>
      <c r="I266" s="8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6"/>
      <c r="AE266" s="16"/>
      <c r="AF266" s="17"/>
      <c r="AG266" s="17"/>
      <c r="AH266" s="13"/>
      <c r="AI266" s="12"/>
      <c r="AJ266" s="78"/>
      <c r="AK266" s="12"/>
      <c r="AL266" s="12"/>
      <c r="AM266" s="12"/>
      <c r="AN266" s="12"/>
      <c r="AO266" s="13"/>
      <c r="AP266" s="13"/>
      <c r="AQ266" s="13"/>
      <c r="AR266" s="13"/>
      <c r="AS266" s="13"/>
      <c r="AT266" s="13"/>
      <c r="AU266" s="13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  <c r="EF266" s="16"/>
      <c r="EG266" s="16"/>
      <c r="EH266" s="16"/>
      <c r="EI266" s="16"/>
      <c r="EJ266" s="16"/>
      <c r="EK266" s="16"/>
      <c r="EL266" s="16"/>
      <c r="EM266" s="16"/>
      <c r="EN266" s="16"/>
      <c r="EO266" s="16"/>
      <c r="EP266" s="16"/>
      <c r="EQ266" s="16"/>
      <c r="ER266" s="16"/>
      <c r="ES266" s="16"/>
      <c r="ET266" s="16"/>
      <c r="EU266" s="16"/>
      <c r="EV266" s="16"/>
      <c r="EW266" s="16"/>
      <c r="EX266" s="16"/>
      <c r="EY266" s="16"/>
      <c r="EZ266" s="16"/>
      <c r="FA266" s="16"/>
      <c r="FB266" s="16"/>
      <c r="FC266" s="16"/>
      <c r="FD266" s="16"/>
      <c r="FE266" s="16"/>
      <c r="FF266" s="16"/>
      <c r="FG266" s="16"/>
      <c r="FH266" s="16"/>
      <c r="FI266" s="16"/>
      <c r="FJ266" s="16"/>
      <c r="FK266" s="16"/>
      <c r="FL266" s="16"/>
      <c r="FM266" s="16"/>
      <c r="FN266" s="16"/>
      <c r="FO266" s="16"/>
      <c r="FP266" s="16"/>
      <c r="FQ266" s="16"/>
      <c r="FR266" s="16"/>
      <c r="FS266" s="16"/>
      <c r="FT266" s="16"/>
    </row>
    <row r="267" spans="2:176" s="9" customFormat="1" x14ac:dyDescent="0.25">
      <c r="B267" s="17"/>
      <c r="C267" s="13"/>
      <c r="D267" s="13"/>
      <c r="E267" s="12"/>
      <c r="F267" s="13"/>
      <c r="G267" s="13"/>
      <c r="H267" s="13"/>
      <c r="I267" s="8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6"/>
      <c r="AE267" s="16"/>
      <c r="AF267" s="17"/>
      <c r="AG267" s="17"/>
      <c r="AH267" s="13"/>
      <c r="AI267" s="12"/>
      <c r="AJ267" s="78"/>
      <c r="AK267" s="12"/>
      <c r="AL267" s="12"/>
      <c r="AM267" s="12"/>
      <c r="AN267" s="12"/>
      <c r="AO267" s="13"/>
      <c r="AP267" s="13"/>
      <c r="AQ267" s="13"/>
      <c r="AR267" s="13"/>
      <c r="AS267" s="13"/>
      <c r="AT267" s="13"/>
      <c r="AU267" s="13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  <c r="EF267" s="16"/>
      <c r="EG267" s="16"/>
      <c r="EH267" s="16"/>
      <c r="EI267" s="16"/>
      <c r="EJ267" s="16"/>
      <c r="EK267" s="16"/>
      <c r="EL267" s="16"/>
      <c r="EM267" s="16"/>
      <c r="EN267" s="16"/>
      <c r="EO267" s="16"/>
      <c r="EP267" s="16"/>
      <c r="EQ267" s="16"/>
      <c r="ER267" s="16"/>
      <c r="ES267" s="16"/>
      <c r="ET267" s="16"/>
      <c r="EU267" s="16"/>
      <c r="EV267" s="16"/>
      <c r="EW267" s="16"/>
      <c r="EX267" s="16"/>
      <c r="EY267" s="16"/>
      <c r="EZ267" s="16"/>
      <c r="FA267" s="16"/>
      <c r="FB267" s="16"/>
      <c r="FC267" s="16"/>
      <c r="FD267" s="16"/>
      <c r="FE267" s="16"/>
      <c r="FF267" s="16"/>
      <c r="FG267" s="16"/>
      <c r="FH267" s="16"/>
      <c r="FI267" s="16"/>
      <c r="FJ267" s="16"/>
      <c r="FK267" s="16"/>
      <c r="FL267" s="16"/>
      <c r="FM267" s="16"/>
      <c r="FN267" s="16"/>
      <c r="FO267" s="16"/>
      <c r="FP267" s="16"/>
      <c r="FQ267" s="16"/>
      <c r="FR267" s="16"/>
      <c r="FS267" s="16"/>
      <c r="FT267" s="16"/>
    </row>
    <row r="268" spans="2:176" s="9" customFormat="1" x14ac:dyDescent="0.25">
      <c r="B268" s="17"/>
      <c r="C268" s="13"/>
      <c r="D268" s="13"/>
      <c r="E268" s="12"/>
      <c r="F268" s="13"/>
      <c r="G268" s="13"/>
      <c r="H268" s="13"/>
      <c r="I268" s="8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6"/>
      <c r="AE268" s="16"/>
      <c r="AF268" s="17"/>
      <c r="AG268" s="17"/>
      <c r="AH268" s="13"/>
      <c r="AI268" s="16"/>
      <c r="AJ268" s="79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  <c r="DZ268" s="16"/>
      <c r="EA268" s="16"/>
      <c r="EB268" s="16"/>
      <c r="EC268" s="16"/>
      <c r="ED268" s="16"/>
      <c r="EE268" s="16"/>
      <c r="EF268" s="16"/>
      <c r="EG268" s="16"/>
      <c r="EH268" s="16"/>
      <c r="EI268" s="16"/>
      <c r="EJ268" s="16"/>
      <c r="EK268" s="16"/>
      <c r="EL268" s="16"/>
      <c r="EM268" s="16"/>
      <c r="EN268" s="16"/>
      <c r="EO268" s="16"/>
      <c r="EP268" s="16"/>
      <c r="EQ268" s="16"/>
      <c r="ER268" s="16"/>
      <c r="ES268" s="16"/>
      <c r="ET268" s="16"/>
      <c r="EU268" s="16"/>
      <c r="EV268" s="16"/>
      <c r="EW268" s="16"/>
      <c r="EX268" s="16"/>
      <c r="EY268" s="16"/>
      <c r="EZ268" s="16"/>
      <c r="FA268" s="16"/>
      <c r="FB268" s="16"/>
      <c r="FC268" s="16"/>
      <c r="FD268" s="16"/>
      <c r="FE268" s="16"/>
      <c r="FF268" s="16"/>
      <c r="FG268" s="16"/>
      <c r="FH268" s="16"/>
      <c r="FI268" s="16"/>
      <c r="FJ268" s="16"/>
      <c r="FK268" s="16"/>
      <c r="FL268" s="16"/>
      <c r="FM268" s="16"/>
      <c r="FN268" s="16"/>
      <c r="FO268" s="16"/>
      <c r="FP268" s="16"/>
      <c r="FQ268" s="16"/>
      <c r="FR268" s="16"/>
      <c r="FS268" s="16"/>
      <c r="FT268" s="16"/>
    </row>
    <row r="269" spans="2:176" s="9" customFormat="1" x14ac:dyDescent="0.25">
      <c r="B269" s="17"/>
      <c r="C269" s="13"/>
      <c r="D269" s="13"/>
      <c r="E269" s="12"/>
      <c r="F269" s="13"/>
      <c r="G269" s="13"/>
      <c r="H269" s="13"/>
      <c r="I269" s="8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6"/>
      <c r="AE269" s="16"/>
      <c r="AF269" s="17"/>
      <c r="AG269" s="17"/>
      <c r="AH269" s="13"/>
      <c r="AI269" s="16"/>
      <c r="AJ269" s="79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  <c r="EF269" s="16"/>
      <c r="EG269" s="16"/>
      <c r="EH269" s="16"/>
      <c r="EI269" s="16"/>
      <c r="EJ269" s="16"/>
      <c r="EK269" s="16"/>
      <c r="EL269" s="16"/>
      <c r="EM269" s="16"/>
      <c r="EN269" s="16"/>
      <c r="EO269" s="16"/>
      <c r="EP269" s="16"/>
      <c r="EQ269" s="16"/>
      <c r="ER269" s="16"/>
      <c r="ES269" s="16"/>
      <c r="ET269" s="16"/>
      <c r="EU269" s="16"/>
      <c r="EV269" s="16"/>
      <c r="EW269" s="16"/>
      <c r="EX269" s="16"/>
      <c r="EY269" s="16"/>
      <c r="EZ269" s="16"/>
      <c r="FA269" s="16"/>
      <c r="FB269" s="16"/>
      <c r="FC269" s="16"/>
      <c r="FD269" s="16"/>
      <c r="FE269" s="16"/>
      <c r="FF269" s="16"/>
      <c r="FG269" s="16"/>
      <c r="FH269" s="16"/>
      <c r="FI269" s="16"/>
      <c r="FJ269" s="16"/>
      <c r="FK269" s="16"/>
      <c r="FL269" s="16"/>
      <c r="FM269" s="16"/>
      <c r="FN269" s="16"/>
      <c r="FO269" s="16"/>
      <c r="FP269" s="16"/>
      <c r="FQ269" s="16"/>
      <c r="FR269" s="16"/>
      <c r="FS269" s="16"/>
      <c r="FT269" s="16"/>
    </row>
    <row r="270" spans="2:176" s="9" customFormat="1" x14ac:dyDescent="0.25">
      <c r="B270" s="17"/>
      <c r="C270" s="13"/>
      <c r="D270" s="13"/>
      <c r="E270" s="12"/>
      <c r="F270" s="13"/>
      <c r="G270" s="13"/>
      <c r="H270" s="13"/>
      <c r="I270" s="8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6"/>
      <c r="AE270" s="16"/>
      <c r="AF270" s="17"/>
      <c r="AG270" s="17"/>
      <c r="AH270" s="13"/>
      <c r="AI270" s="16"/>
      <c r="AJ270" s="79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  <c r="DZ270" s="16"/>
      <c r="EA270" s="16"/>
      <c r="EB270" s="16"/>
      <c r="EC270" s="16"/>
      <c r="ED270" s="16"/>
      <c r="EE270" s="16"/>
      <c r="EF270" s="16"/>
      <c r="EG270" s="16"/>
      <c r="EH270" s="16"/>
      <c r="EI270" s="16"/>
      <c r="EJ270" s="16"/>
      <c r="EK270" s="16"/>
      <c r="EL270" s="16"/>
      <c r="EM270" s="16"/>
      <c r="EN270" s="16"/>
      <c r="EO270" s="16"/>
      <c r="EP270" s="16"/>
      <c r="EQ270" s="16"/>
      <c r="ER270" s="16"/>
      <c r="ES270" s="16"/>
      <c r="ET270" s="16"/>
      <c r="EU270" s="16"/>
      <c r="EV270" s="16"/>
      <c r="EW270" s="16"/>
      <c r="EX270" s="16"/>
      <c r="EY270" s="16"/>
      <c r="EZ270" s="16"/>
      <c r="FA270" s="16"/>
      <c r="FB270" s="16"/>
      <c r="FC270" s="16"/>
      <c r="FD270" s="16"/>
      <c r="FE270" s="16"/>
      <c r="FF270" s="16"/>
      <c r="FG270" s="16"/>
      <c r="FH270" s="16"/>
      <c r="FI270" s="16"/>
      <c r="FJ270" s="16"/>
      <c r="FK270" s="16"/>
      <c r="FL270" s="16"/>
      <c r="FM270" s="16"/>
      <c r="FN270" s="16"/>
      <c r="FO270" s="16"/>
      <c r="FP270" s="16"/>
      <c r="FQ270" s="16"/>
      <c r="FR270" s="16"/>
      <c r="FS270" s="16"/>
      <c r="FT270" s="16"/>
    </row>
    <row r="271" spans="2:176" s="9" customFormat="1" x14ac:dyDescent="0.25">
      <c r="B271" s="17"/>
      <c r="C271" s="13"/>
      <c r="D271" s="13"/>
      <c r="E271" s="12"/>
      <c r="F271" s="13"/>
      <c r="G271" s="13"/>
      <c r="H271" s="13"/>
      <c r="I271" s="8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6"/>
      <c r="AE271" s="16"/>
      <c r="AF271" s="17"/>
      <c r="AG271" s="17"/>
      <c r="AH271" s="13"/>
      <c r="AI271" s="16"/>
      <c r="AJ271" s="79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  <c r="EF271" s="16"/>
      <c r="EG271" s="16"/>
      <c r="EH271" s="16"/>
      <c r="EI271" s="16"/>
      <c r="EJ271" s="16"/>
      <c r="EK271" s="16"/>
      <c r="EL271" s="16"/>
      <c r="EM271" s="16"/>
      <c r="EN271" s="16"/>
      <c r="EO271" s="16"/>
      <c r="EP271" s="16"/>
      <c r="EQ271" s="16"/>
      <c r="ER271" s="16"/>
      <c r="ES271" s="16"/>
      <c r="ET271" s="16"/>
      <c r="EU271" s="16"/>
      <c r="EV271" s="16"/>
      <c r="EW271" s="16"/>
      <c r="EX271" s="16"/>
      <c r="EY271" s="16"/>
      <c r="EZ271" s="16"/>
      <c r="FA271" s="16"/>
      <c r="FB271" s="16"/>
      <c r="FC271" s="16"/>
      <c r="FD271" s="16"/>
      <c r="FE271" s="16"/>
      <c r="FF271" s="16"/>
      <c r="FG271" s="16"/>
      <c r="FH271" s="16"/>
      <c r="FI271" s="16"/>
      <c r="FJ271" s="16"/>
      <c r="FK271" s="16"/>
      <c r="FL271" s="16"/>
      <c r="FM271" s="16"/>
      <c r="FN271" s="16"/>
      <c r="FO271" s="16"/>
      <c r="FP271" s="16"/>
      <c r="FQ271" s="16"/>
      <c r="FR271" s="16"/>
      <c r="FS271" s="16"/>
      <c r="FT271" s="16"/>
    </row>
    <row r="272" spans="2:176" s="9" customFormat="1" x14ac:dyDescent="0.25">
      <c r="B272" s="17"/>
      <c r="C272" s="13"/>
      <c r="D272" s="13"/>
      <c r="E272" s="12"/>
      <c r="F272" s="13"/>
      <c r="G272" s="13"/>
      <c r="H272" s="13"/>
      <c r="I272" s="8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6"/>
      <c r="AE272" s="16"/>
      <c r="AF272" s="17"/>
      <c r="AG272" s="17"/>
      <c r="AH272" s="13"/>
      <c r="AI272" s="16"/>
      <c r="AJ272" s="79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  <c r="EF272" s="16"/>
      <c r="EG272" s="16"/>
      <c r="EH272" s="16"/>
      <c r="EI272" s="16"/>
      <c r="EJ272" s="16"/>
      <c r="EK272" s="16"/>
      <c r="EL272" s="16"/>
      <c r="EM272" s="16"/>
      <c r="EN272" s="16"/>
      <c r="EO272" s="16"/>
      <c r="EP272" s="16"/>
      <c r="EQ272" s="16"/>
      <c r="ER272" s="16"/>
      <c r="ES272" s="16"/>
      <c r="ET272" s="16"/>
      <c r="EU272" s="16"/>
      <c r="EV272" s="16"/>
      <c r="EW272" s="16"/>
      <c r="EX272" s="16"/>
      <c r="EY272" s="16"/>
      <c r="EZ272" s="16"/>
      <c r="FA272" s="16"/>
      <c r="FB272" s="16"/>
      <c r="FC272" s="16"/>
      <c r="FD272" s="16"/>
      <c r="FE272" s="16"/>
      <c r="FF272" s="16"/>
      <c r="FG272" s="16"/>
      <c r="FH272" s="16"/>
      <c r="FI272" s="16"/>
      <c r="FJ272" s="16"/>
      <c r="FK272" s="16"/>
      <c r="FL272" s="16"/>
      <c r="FM272" s="16"/>
      <c r="FN272" s="16"/>
      <c r="FO272" s="16"/>
      <c r="FP272" s="16"/>
      <c r="FQ272" s="16"/>
      <c r="FR272" s="16"/>
      <c r="FS272" s="16"/>
      <c r="FT272" s="16"/>
    </row>
    <row r="273" spans="1:179" s="9" customFormat="1" x14ac:dyDescent="0.25">
      <c r="B273" s="17"/>
      <c r="C273" s="13"/>
      <c r="D273" s="13"/>
      <c r="E273" s="12"/>
      <c r="F273" s="13"/>
      <c r="G273" s="13"/>
      <c r="H273" s="13"/>
      <c r="I273" s="83"/>
      <c r="J273" s="13"/>
      <c r="K273" s="13"/>
      <c r="L273" s="13"/>
      <c r="M273" s="13"/>
      <c r="N273" s="13"/>
      <c r="O273" s="13"/>
      <c r="P273" s="13"/>
      <c r="Q273" s="13"/>
      <c r="R273" s="16"/>
      <c r="S273" s="16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6"/>
      <c r="AE273" s="16"/>
      <c r="AF273" s="17"/>
      <c r="AG273" s="17"/>
      <c r="AH273" s="13"/>
      <c r="AI273" s="16"/>
      <c r="AJ273" s="79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  <c r="EF273" s="16"/>
      <c r="EG273" s="16"/>
      <c r="EH273" s="16"/>
      <c r="EI273" s="16"/>
      <c r="EJ273" s="16"/>
      <c r="EK273" s="16"/>
      <c r="EL273" s="16"/>
      <c r="EM273" s="16"/>
      <c r="EN273" s="16"/>
      <c r="EO273" s="16"/>
      <c r="EP273" s="16"/>
      <c r="EQ273" s="16"/>
      <c r="ER273" s="16"/>
      <c r="ES273" s="16"/>
      <c r="ET273" s="16"/>
      <c r="EU273" s="16"/>
      <c r="EV273" s="16"/>
      <c r="EW273" s="16"/>
      <c r="EX273" s="16"/>
      <c r="EY273" s="16"/>
      <c r="EZ273" s="16"/>
      <c r="FA273" s="16"/>
      <c r="FB273" s="16"/>
      <c r="FC273" s="16"/>
      <c r="FD273" s="16"/>
      <c r="FE273" s="16"/>
      <c r="FF273" s="16"/>
      <c r="FG273" s="16"/>
      <c r="FH273" s="16"/>
      <c r="FI273" s="16"/>
      <c r="FJ273" s="16"/>
      <c r="FK273" s="16"/>
      <c r="FL273" s="16"/>
      <c r="FM273" s="16"/>
      <c r="FN273" s="16"/>
      <c r="FO273" s="16"/>
      <c r="FP273" s="16"/>
      <c r="FQ273" s="16"/>
      <c r="FR273" s="16"/>
      <c r="FS273" s="16"/>
      <c r="FT273" s="16"/>
    </row>
    <row r="274" spans="1:179" s="9" customFormat="1" x14ac:dyDescent="0.25">
      <c r="A274" s="7"/>
      <c r="B274" s="17"/>
      <c r="C274" s="16"/>
      <c r="D274" s="16"/>
      <c r="E274" s="17"/>
      <c r="F274" s="16"/>
      <c r="G274" s="16"/>
      <c r="H274" s="16"/>
      <c r="I274" s="79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7"/>
      <c r="AG274" s="17"/>
      <c r="AH274" s="16"/>
      <c r="AI274" s="16"/>
      <c r="AJ274" s="79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  <c r="EF274" s="16"/>
      <c r="EG274" s="16"/>
      <c r="EH274" s="16"/>
      <c r="EI274" s="16"/>
      <c r="EJ274" s="16"/>
      <c r="EK274" s="16"/>
      <c r="EL274" s="16"/>
      <c r="EM274" s="16"/>
      <c r="EN274" s="16"/>
      <c r="EO274" s="16"/>
      <c r="EP274" s="16"/>
      <c r="EQ274" s="16"/>
      <c r="ER274" s="16"/>
      <c r="ES274" s="16"/>
      <c r="ET274" s="16"/>
      <c r="EU274" s="16"/>
      <c r="EV274" s="16"/>
      <c r="EW274" s="16"/>
      <c r="EX274" s="16"/>
      <c r="EY274" s="16"/>
      <c r="EZ274" s="16"/>
      <c r="FA274" s="16"/>
      <c r="FB274" s="16"/>
      <c r="FC274" s="16"/>
      <c r="FD274" s="16"/>
      <c r="FE274" s="16"/>
      <c r="FF274" s="16"/>
      <c r="FG274" s="16"/>
      <c r="FH274" s="16"/>
      <c r="FI274" s="16"/>
      <c r="FJ274" s="16"/>
      <c r="FK274" s="16"/>
      <c r="FL274" s="16"/>
      <c r="FM274" s="16"/>
      <c r="FN274" s="16"/>
      <c r="FO274" s="16"/>
      <c r="FP274" s="16"/>
      <c r="FQ274" s="16"/>
      <c r="FR274" s="16"/>
      <c r="FS274" s="16"/>
      <c r="FT274" s="16"/>
    </row>
    <row r="275" spans="1:179" s="9" customFormat="1" x14ac:dyDescent="0.25">
      <c r="A275" s="7"/>
      <c r="B275" s="17"/>
      <c r="C275" s="16"/>
      <c r="D275" s="16"/>
      <c r="E275" s="17"/>
      <c r="F275" s="16"/>
      <c r="G275" s="16"/>
      <c r="H275" s="16"/>
      <c r="I275" s="79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7"/>
      <c r="AG275" s="17"/>
      <c r="AH275" s="16"/>
      <c r="AI275" s="16"/>
      <c r="AJ275" s="79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  <c r="EF275" s="16"/>
      <c r="EG275" s="16"/>
      <c r="EH275" s="16"/>
      <c r="EI275" s="16"/>
      <c r="EJ275" s="16"/>
      <c r="EK275" s="16"/>
      <c r="EL275" s="16"/>
      <c r="EM275" s="16"/>
      <c r="EN275" s="16"/>
      <c r="EO275" s="16"/>
      <c r="EP275" s="16"/>
      <c r="EQ275" s="16"/>
      <c r="ER275" s="16"/>
      <c r="ES275" s="16"/>
      <c r="ET275" s="16"/>
      <c r="EU275" s="16"/>
      <c r="EV275" s="16"/>
      <c r="EW275" s="16"/>
      <c r="EX275" s="16"/>
      <c r="EY275" s="16"/>
      <c r="EZ275" s="16"/>
      <c r="FA275" s="16"/>
      <c r="FB275" s="16"/>
      <c r="FC275" s="16"/>
      <c r="FD275" s="16"/>
      <c r="FE275" s="16"/>
      <c r="FF275" s="16"/>
      <c r="FG275" s="16"/>
      <c r="FH275" s="16"/>
      <c r="FI275" s="16"/>
      <c r="FJ275" s="16"/>
      <c r="FK275" s="16"/>
      <c r="FL275" s="16"/>
      <c r="FM275" s="16"/>
      <c r="FN275" s="16"/>
      <c r="FO275" s="16"/>
      <c r="FP275" s="16"/>
      <c r="FQ275" s="16"/>
      <c r="FR275" s="16"/>
      <c r="FS275" s="16"/>
      <c r="FT275" s="16"/>
      <c r="FU275" s="16"/>
      <c r="FV275" s="16"/>
      <c r="FW275" s="16"/>
    </row>
    <row r="276" spans="1:179" s="9" customFormat="1" x14ac:dyDescent="0.25">
      <c r="A276" s="7"/>
      <c r="B276" s="17"/>
      <c r="C276" s="16"/>
      <c r="D276" s="16"/>
      <c r="E276" s="17"/>
      <c r="F276" s="16"/>
      <c r="G276" s="16"/>
      <c r="H276" s="16"/>
      <c r="I276" s="79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7"/>
      <c r="AG276" s="17"/>
      <c r="AH276" s="16"/>
      <c r="AI276" s="16"/>
      <c r="AJ276" s="79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  <c r="EF276" s="16"/>
      <c r="EG276" s="16"/>
      <c r="EH276" s="16"/>
      <c r="EI276" s="16"/>
      <c r="EJ276" s="16"/>
      <c r="EK276" s="16"/>
      <c r="EL276" s="16"/>
      <c r="EM276" s="16"/>
      <c r="EN276" s="16"/>
      <c r="EO276" s="16"/>
      <c r="EP276" s="16"/>
      <c r="EQ276" s="16"/>
      <c r="ER276" s="16"/>
      <c r="ES276" s="16"/>
      <c r="ET276" s="16"/>
      <c r="EU276" s="16"/>
      <c r="EV276" s="16"/>
      <c r="EW276" s="16"/>
      <c r="EX276" s="16"/>
      <c r="EY276" s="16"/>
      <c r="EZ276" s="16"/>
      <c r="FA276" s="16"/>
      <c r="FB276" s="16"/>
      <c r="FC276" s="16"/>
      <c r="FD276" s="16"/>
      <c r="FE276" s="16"/>
      <c r="FF276" s="16"/>
      <c r="FG276" s="16"/>
      <c r="FH276" s="16"/>
      <c r="FI276" s="16"/>
      <c r="FJ276" s="16"/>
      <c r="FK276" s="16"/>
      <c r="FL276" s="16"/>
      <c r="FM276" s="16"/>
      <c r="FN276" s="16"/>
      <c r="FO276" s="16"/>
      <c r="FP276" s="16"/>
      <c r="FQ276" s="16"/>
      <c r="FR276" s="16"/>
      <c r="FS276" s="16"/>
      <c r="FT276" s="16"/>
      <c r="FU276" s="16"/>
      <c r="FV276" s="16"/>
      <c r="FW276" s="16"/>
    </row>
    <row r="277" spans="1:179" s="9" customFormat="1" x14ac:dyDescent="0.25">
      <c r="A277" s="7"/>
      <c r="B277" s="17"/>
      <c r="C277" s="16"/>
      <c r="D277" s="16"/>
      <c r="E277" s="17"/>
      <c r="F277" s="16"/>
      <c r="G277" s="16"/>
      <c r="H277" s="16"/>
      <c r="I277" s="79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7"/>
      <c r="AG277" s="17"/>
      <c r="AH277" s="16"/>
      <c r="AI277" s="16"/>
      <c r="AJ277" s="79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  <c r="DH277" s="16"/>
      <c r="DI277" s="16"/>
      <c r="DJ277" s="16"/>
      <c r="DK277" s="16"/>
      <c r="DL277" s="16"/>
      <c r="DM277" s="16"/>
      <c r="DN277" s="16"/>
      <c r="DO277" s="16"/>
      <c r="DP277" s="16"/>
      <c r="DQ277" s="16"/>
      <c r="DR277" s="16"/>
      <c r="DS277" s="16"/>
      <c r="DT277" s="16"/>
      <c r="DU277" s="16"/>
      <c r="DV277" s="16"/>
      <c r="DW277" s="16"/>
      <c r="DX277" s="16"/>
      <c r="DY277" s="16"/>
      <c r="DZ277" s="16"/>
      <c r="EA277" s="16"/>
      <c r="EB277" s="16"/>
      <c r="EC277" s="16"/>
      <c r="ED277" s="16"/>
      <c r="EE277" s="16"/>
      <c r="EF277" s="16"/>
      <c r="EG277" s="16"/>
      <c r="EH277" s="16"/>
      <c r="EI277" s="16"/>
      <c r="EJ277" s="16"/>
      <c r="EK277" s="16"/>
      <c r="EL277" s="16"/>
      <c r="EM277" s="16"/>
      <c r="EN277" s="16"/>
      <c r="EO277" s="16"/>
      <c r="EP277" s="16"/>
      <c r="EQ277" s="16"/>
      <c r="ER277" s="16"/>
      <c r="ES277" s="16"/>
      <c r="ET277" s="16"/>
      <c r="EU277" s="16"/>
      <c r="EV277" s="16"/>
      <c r="EW277" s="16"/>
      <c r="EX277" s="16"/>
      <c r="EY277" s="16"/>
      <c r="EZ277" s="16"/>
      <c r="FA277" s="16"/>
      <c r="FB277" s="16"/>
      <c r="FC277" s="16"/>
      <c r="FD277" s="16"/>
      <c r="FE277" s="16"/>
      <c r="FF277" s="16"/>
      <c r="FG277" s="16"/>
      <c r="FH277" s="16"/>
      <c r="FI277" s="16"/>
      <c r="FJ277" s="16"/>
      <c r="FK277" s="16"/>
      <c r="FL277" s="16"/>
      <c r="FM277" s="16"/>
      <c r="FN277" s="16"/>
      <c r="FO277" s="16"/>
      <c r="FP277" s="16"/>
      <c r="FQ277" s="16"/>
      <c r="FR277" s="16"/>
      <c r="FS277" s="16"/>
      <c r="FT277" s="16"/>
      <c r="FU277" s="16"/>
      <c r="FV277" s="16"/>
      <c r="FW277" s="16"/>
    </row>
    <row r="278" spans="1:179" s="9" customFormat="1" x14ac:dyDescent="0.25">
      <c r="A278" s="7"/>
      <c r="B278" s="17"/>
      <c r="C278" s="16"/>
      <c r="D278" s="16"/>
      <c r="E278" s="17"/>
      <c r="F278" s="16"/>
      <c r="G278" s="16"/>
      <c r="H278" s="16"/>
      <c r="I278" s="79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7"/>
      <c r="AG278" s="17"/>
      <c r="AH278" s="16"/>
      <c r="AI278" s="16"/>
      <c r="AJ278" s="79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  <c r="EF278" s="16"/>
      <c r="EG278" s="16"/>
      <c r="EH278" s="16"/>
      <c r="EI278" s="16"/>
      <c r="EJ278" s="16"/>
      <c r="EK278" s="16"/>
      <c r="EL278" s="16"/>
      <c r="EM278" s="16"/>
      <c r="EN278" s="16"/>
      <c r="EO278" s="16"/>
      <c r="EP278" s="16"/>
      <c r="EQ278" s="16"/>
      <c r="ER278" s="16"/>
      <c r="ES278" s="16"/>
      <c r="ET278" s="16"/>
      <c r="EU278" s="16"/>
      <c r="EV278" s="16"/>
      <c r="EW278" s="16"/>
      <c r="EX278" s="16"/>
      <c r="EY278" s="16"/>
      <c r="EZ278" s="16"/>
      <c r="FA278" s="16"/>
      <c r="FB278" s="16"/>
      <c r="FC278" s="16"/>
      <c r="FD278" s="16"/>
      <c r="FE278" s="16"/>
      <c r="FF278" s="16"/>
      <c r="FG278" s="16"/>
      <c r="FH278" s="16"/>
      <c r="FI278" s="16"/>
      <c r="FJ278" s="16"/>
      <c r="FK278" s="16"/>
      <c r="FL278" s="16"/>
      <c r="FM278" s="16"/>
      <c r="FN278" s="16"/>
      <c r="FO278" s="16"/>
      <c r="FP278" s="16"/>
      <c r="FQ278" s="16"/>
      <c r="FR278" s="16"/>
      <c r="FS278" s="16"/>
      <c r="FT278" s="16"/>
      <c r="FU278" s="16"/>
      <c r="FV278" s="16"/>
      <c r="FW278" s="16"/>
    </row>
    <row r="279" spans="1:179" x14ac:dyDescent="0.25">
      <c r="B279" s="17"/>
      <c r="C279" s="16"/>
      <c r="D279" s="16"/>
      <c r="E279" s="17"/>
      <c r="F279" s="16"/>
      <c r="G279" s="16"/>
      <c r="H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7"/>
      <c r="AG279" s="17"/>
      <c r="AH279" s="16"/>
      <c r="AI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  <c r="EM279" s="16"/>
      <c r="EN279" s="16"/>
      <c r="EO279" s="16"/>
      <c r="EP279" s="16"/>
      <c r="EQ279" s="16"/>
      <c r="ER279" s="16"/>
      <c r="ES279" s="16"/>
      <c r="ET279" s="16"/>
      <c r="EU279" s="16"/>
      <c r="EV279" s="16"/>
      <c r="EW279" s="16"/>
      <c r="EX279" s="16"/>
      <c r="EY279" s="16"/>
      <c r="EZ279" s="16"/>
      <c r="FA279" s="16"/>
      <c r="FB279" s="16"/>
      <c r="FC279" s="16"/>
      <c r="FD279" s="16"/>
      <c r="FE279" s="16"/>
      <c r="FF279" s="16"/>
      <c r="FG279" s="16"/>
      <c r="FH279" s="16"/>
      <c r="FI279" s="16"/>
      <c r="FJ279" s="16"/>
      <c r="FK279" s="16"/>
      <c r="FL279" s="16"/>
      <c r="FM279" s="16"/>
      <c r="FN279" s="16"/>
      <c r="FO279" s="16"/>
      <c r="FP279" s="16"/>
      <c r="FQ279" s="16"/>
      <c r="FR279" s="16"/>
      <c r="FS279" s="16"/>
      <c r="FT279" s="16"/>
      <c r="FU279" s="16"/>
      <c r="FV279" s="16"/>
      <c r="FW279" s="16"/>
    </row>
    <row r="280" spans="1:179" x14ac:dyDescent="0.25">
      <c r="B280" s="17"/>
      <c r="C280" s="16"/>
      <c r="D280" s="16"/>
      <c r="E280" s="17"/>
      <c r="F280" s="16"/>
      <c r="G280" s="16"/>
      <c r="H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7"/>
      <c r="AG280" s="17"/>
      <c r="AH280" s="16"/>
      <c r="AI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  <c r="EF280" s="16"/>
      <c r="EG280" s="16"/>
      <c r="EH280" s="16"/>
      <c r="EI280" s="16"/>
      <c r="EJ280" s="16"/>
      <c r="EK280" s="16"/>
      <c r="EL280" s="16"/>
      <c r="EM280" s="16"/>
      <c r="EN280" s="16"/>
      <c r="EO280" s="16"/>
      <c r="EP280" s="16"/>
      <c r="EQ280" s="16"/>
      <c r="ER280" s="16"/>
      <c r="ES280" s="16"/>
      <c r="ET280" s="16"/>
      <c r="EU280" s="16"/>
      <c r="EV280" s="16"/>
      <c r="EW280" s="16"/>
      <c r="EX280" s="16"/>
      <c r="EY280" s="16"/>
      <c r="EZ280" s="16"/>
      <c r="FA280" s="16"/>
      <c r="FB280" s="16"/>
      <c r="FC280" s="16"/>
      <c r="FD280" s="16"/>
      <c r="FE280" s="16"/>
      <c r="FF280" s="16"/>
      <c r="FG280" s="16"/>
      <c r="FH280" s="16"/>
      <c r="FI280" s="16"/>
      <c r="FJ280" s="16"/>
      <c r="FK280" s="16"/>
      <c r="FL280" s="16"/>
      <c r="FM280" s="16"/>
      <c r="FN280" s="16"/>
      <c r="FO280" s="16"/>
      <c r="FP280" s="16"/>
      <c r="FQ280" s="16"/>
      <c r="FR280" s="16"/>
      <c r="FS280" s="16"/>
      <c r="FT280" s="16"/>
      <c r="FU280" s="16"/>
      <c r="FV280" s="16"/>
      <c r="FW280" s="16"/>
    </row>
    <row r="281" spans="1:179" x14ac:dyDescent="0.25">
      <c r="B281" s="17"/>
      <c r="C281" s="16"/>
      <c r="D281" s="16"/>
      <c r="E281" s="17"/>
      <c r="F281" s="16"/>
      <c r="G281" s="16"/>
      <c r="H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7"/>
      <c r="AG281" s="17"/>
      <c r="AH281" s="16"/>
      <c r="AI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  <c r="EF281" s="16"/>
      <c r="EG281" s="16"/>
      <c r="EH281" s="16"/>
      <c r="EI281" s="16"/>
      <c r="EJ281" s="16"/>
      <c r="EK281" s="16"/>
      <c r="EL281" s="16"/>
      <c r="EM281" s="16"/>
      <c r="EN281" s="16"/>
      <c r="EO281" s="16"/>
      <c r="EP281" s="16"/>
      <c r="EQ281" s="16"/>
      <c r="ER281" s="16"/>
      <c r="ES281" s="16"/>
      <c r="ET281" s="16"/>
      <c r="EU281" s="16"/>
      <c r="EV281" s="16"/>
      <c r="EW281" s="16"/>
      <c r="EX281" s="16"/>
      <c r="EY281" s="16"/>
      <c r="EZ281" s="16"/>
      <c r="FA281" s="16"/>
      <c r="FB281" s="16"/>
      <c r="FC281" s="16"/>
      <c r="FD281" s="16"/>
      <c r="FE281" s="16"/>
      <c r="FF281" s="16"/>
      <c r="FG281" s="16"/>
      <c r="FH281" s="16"/>
      <c r="FI281" s="16"/>
      <c r="FJ281" s="16"/>
      <c r="FK281" s="16"/>
      <c r="FL281" s="16"/>
      <c r="FM281" s="16"/>
      <c r="FN281" s="16"/>
      <c r="FO281" s="16"/>
      <c r="FP281" s="16"/>
      <c r="FQ281" s="16"/>
      <c r="FR281" s="16"/>
      <c r="FS281" s="16"/>
      <c r="FT281" s="16"/>
      <c r="FU281" s="16"/>
      <c r="FV281" s="16"/>
      <c r="FW281" s="16"/>
    </row>
    <row r="282" spans="1:179" x14ac:dyDescent="0.25">
      <c r="B282" s="17"/>
      <c r="C282" s="16"/>
      <c r="D282" s="16"/>
      <c r="E282" s="17"/>
      <c r="F282" s="16"/>
      <c r="G282" s="16"/>
      <c r="H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7"/>
      <c r="AG282" s="17"/>
      <c r="AH282" s="16"/>
      <c r="AI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  <c r="DH282" s="16"/>
      <c r="DI282" s="16"/>
      <c r="DJ282" s="16"/>
      <c r="DK282" s="16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6"/>
      <c r="DW282" s="16"/>
      <c r="DX282" s="16"/>
      <c r="DY282" s="16"/>
      <c r="DZ282" s="16"/>
      <c r="EA282" s="16"/>
      <c r="EB282" s="16"/>
      <c r="EC282" s="16"/>
      <c r="ED282" s="16"/>
      <c r="EE282" s="16"/>
      <c r="EF282" s="16"/>
      <c r="EG282" s="16"/>
      <c r="EH282" s="16"/>
      <c r="EI282" s="16"/>
      <c r="EJ282" s="16"/>
      <c r="EK282" s="16"/>
      <c r="EL282" s="16"/>
      <c r="EM282" s="16"/>
      <c r="EN282" s="16"/>
      <c r="EO282" s="16"/>
      <c r="EP282" s="16"/>
      <c r="EQ282" s="16"/>
      <c r="ER282" s="16"/>
      <c r="ES282" s="16"/>
      <c r="ET282" s="16"/>
      <c r="EU282" s="16"/>
      <c r="EV282" s="16"/>
      <c r="EW282" s="16"/>
      <c r="EX282" s="16"/>
      <c r="EY282" s="16"/>
      <c r="EZ282" s="16"/>
      <c r="FA282" s="16"/>
      <c r="FB282" s="16"/>
      <c r="FC282" s="16"/>
      <c r="FD282" s="16"/>
      <c r="FE282" s="16"/>
      <c r="FF282" s="16"/>
      <c r="FG282" s="16"/>
      <c r="FH282" s="16"/>
      <c r="FI282" s="16"/>
      <c r="FJ282" s="16"/>
      <c r="FK282" s="16"/>
      <c r="FL282" s="16"/>
      <c r="FM282" s="16"/>
      <c r="FN282" s="16"/>
      <c r="FO282" s="16"/>
      <c r="FP282" s="16"/>
      <c r="FQ282" s="16"/>
      <c r="FR282" s="16"/>
      <c r="FS282" s="16"/>
      <c r="FT282" s="16"/>
      <c r="FU282" s="16"/>
      <c r="FV282" s="16"/>
      <c r="FW282" s="16"/>
    </row>
    <row r="283" spans="1:179" x14ac:dyDescent="0.25">
      <c r="B283" s="17"/>
      <c r="C283" s="16"/>
      <c r="D283" s="16"/>
      <c r="E283" s="17"/>
      <c r="F283" s="16"/>
      <c r="G283" s="16"/>
      <c r="H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7"/>
      <c r="AG283" s="17"/>
      <c r="AH283" s="16"/>
      <c r="AI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  <c r="EM283" s="16"/>
      <c r="EN283" s="16"/>
      <c r="EO283" s="16"/>
      <c r="EP283" s="16"/>
      <c r="EQ283" s="16"/>
      <c r="ER283" s="16"/>
      <c r="ES283" s="16"/>
      <c r="ET283" s="16"/>
      <c r="EU283" s="16"/>
      <c r="EV283" s="16"/>
      <c r="EW283" s="16"/>
      <c r="EX283" s="16"/>
      <c r="EY283" s="16"/>
      <c r="EZ283" s="16"/>
      <c r="FA283" s="16"/>
      <c r="FB283" s="16"/>
      <c r="FC283" s="16"/>
      <c r="FD283" s="16"/>
      <c r="FE283" s="16"/>
      <c r="FF283" s="16"/>
      <c r="FG283" s="16"/>
      <c r="FH283" s="16"/>
      <c r="FI283" s="16"/>
      <c r="FJ283" s="16"/>
      <c r="FK283" s="16"/>
      <c r="FL283" s="16"/>
      <c r="FM283" s="16"/>
      <c r="FN283" s="16"/>
      <c r="FO283" s="16"/>
      <c r="FP283" s="16"/>
      <c r="FQ283" s="16"/>
      <c r="FR283" s="16"/>
      <c r="FS283" s="16"/>
      <c r="FT283" s="16"/>
      <c r="FU283" s="16"/>
      <c r="FV283" s="16"/>
      <c r="FW283" s="16"/>
    </row>
    <row r="284" spans="1:179" x14ac:dyDescent="0.25">
      <c r="B284" s="17"/>
      <c r="C284" s="16"/>
      <c r="D284" s="16"/>
      <c r="E284" s="17"/>
      <c r="F284" s="16"/>
      <c r="G284" s="16"/>
      <c r="H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7"/>
      <c r="AG284" s="17"/>
      <c r="AH284" s="16"/>
      <c r="AI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  <c r="EF284" s="16"/>
      <c r="EG284" s="16"/>
      <c r="EH284" s="16"/>
      <c r="EI284" s="16"/>
      <c r="EJ284" s="16"/>
      <c r="EK284" s="16"/>
      <c r="EL284" s="16"/>
      <c r="EM284" s="16"/>
      <c r="EN284" s="16"/>
      <c r="EO284" s="16"/>
      <c r="EP284" s="16"/>
      <c r="EQ284" s="16"/>
      <c r="ER284" s="16"/>
      <c r="ES284" s="16"/>
      <c r="ET284" s="16"/>
      <c r="EU284" s="16"/>
      <c r="EV284" s="16"/>
      <c r="EW284" s="16"/>
      <c r="EX284" s="16"/>
      <c r="EY284" s="16"/>
      <c r="EZ284" s="16"/>
      <c r="FA284" s="16"/>
      <c r="FB284" s="16"/>
      <c r="FC284" s="16"/>
      <c r="FD284" s="16"/>
      <c r="FE284" s="16"/>
      <c r="FF284" s="16"/>
      <c r="FG284" s="16"/>
      <c r="FH284" s="16"/>
      <c r="FI284" s="16"/>
      <c r="FJ284" s="16"/>
      <c r="FK284" s="16"/>
      <c r="FL284" s="16"/>
      <c r="FM284" s="16"/>
      <c r="FN284" s="16"/>
      <c r="FO284" s="16"/>
      <c r="FP284" s="16"/>
      <c r="FQ284" s="16"/>
      <c r="FR284" s="16"/>
      <c r="FS284" s="16"/>
      <c r="FT284" s="16"/>
      <c r="FU284" s="16"/>
      <c r="FV284" s="16"/>
      <c r="FW284" s="16"/>
    </row>
    <row r="285" spans="1:179" x14ac:dyDescent="0.25">
      <c r="B285" s="17"/>
      <c r="C285" s="16"/>
      <c r="D285" s="16"/>
      <c r="E285" s="17"/>
      <c r="F285" s="16"/>
      <c r="G285" s="16"/>
      <c r="H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7"/>
      <c r="AG285" s="17"/>
      <c r="AH285" s="16"/>
      <c r="AI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  <c r="EF285" s="16"/>
      <c r="EG285" s="16"/>
      <c r="EH285" s="16"/>
      <c r="EI285" s="16"/>
      <c r="EJ285" s="16"/>
      <c r="EK285" s="16"/>
      <c r="EL285" s="16"/>
      <c r="EM285" s="16"/>
      <c r="EN285" s="16"/>
      <c r="EO285" s="16"/>
      <c r="EP285" s="16"/>
      <c r="EQ285" s="16"/>
      <c r="ER285" s="16"/>
      <c r="ES285" s="16"/>
      <c r="ET285" s="16"/>
      <c r="EU285" s="16"/>
      <c r="EV285" s="16"/>
      <c r="EW285" s="16"/>
      <c r="EX285" s="16"/>
      <c r="EY285" s="16"/>
      <c r="EZ285" s="16"/>
      <c r="FA285" s="16"/>
      <c r="FB285" s="16"/>
      <c r="FC285" s="16"/>
      <c r="FD285" s="16"/>
      <c r="FE285" s="16"/>
      <c r="FF285" s="16"/>
      <c r="FG285" s="16"/>
      <c r="FH285" s="16"/>
      <c r="FI285" s="16"/>
      <c r="FJ285" s="16"/>
      <c r="FK285" s="16"/>
      <c r="FL285" s="16"/>
      <c r="FM285" s="16"/>
      <c r="FN285" s="16"/>
      <c r="FO285" s="16"/>
      <c r="FP285" s="16"/>
      <c r="FQ285" s="16"/>
      <c r="FR285" s="16"/>
      <c r="FS285" s="16"/>
      <c r="FT285" s="16"/>
      <c r="FU285" s="16"/>
      <c r="FV285" s="16"/>
      <c r="FW285" s="16"/>
    </row>
    <row r="286" spans="1:179" x14ac:dyDescent="0.25">
      <c r="B286" s="17"/>
      <c r="C286" s="16"/>
      <c r="D286" s="16"/>
      <c r="E286" s="17"/>
      <c r="F286" s="16"/>
      <c r="G286" s="16"/>
      <c r="H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7"/>
      <c r="AG286" s="17"/>
      <c r="AH286" s="16"/>
      <c r="AI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  <c r="EI286" s="16"/>
      <c r="EJ286" s="16"/>
      <c r="EK286" s="16"/>
      <c r="EL286" s="16"/>
      <c r="EM286" s="16"/>
      <c r="EN286" s="16"/>
      <c r="EO286" s="16"/>
      <c r="EP286" s="16"/>
      <c r="EQ286" s="16"/>
      <c r="ER286" s="16"/>
      <c r="ES286" s="16"/>
      <c r="ET286" s="16"/>
      <c r="EU286" s="16"/>
      <c r="EV286" s="16"/>
      <c r="EW286" s="16"/>
      <c r="EX286" s="16"/>
      <c r="EY286" s="16"/>
      <c r="EZ286" s="16"/>
      <c r="FA286" s="16"/>
      <c r="FB286" s="16"/>
      <c r="FC286" s="16"/>
      <c r="FD286" s="16"/>
      <c r="FE286" s="16"/>
      <c r="FF286" s="16"/>
      <c r="FG286" s="16"/>
      <c r="FH286" s="16"/>
      <c r="FI286" s="16"/>
      <c r="FJ286" s="16"/>
      <c r="FK286" s="16"/>
      <c r="FL286" s="16"/>
      <c r="FM286" s="16"/>
      <c r="FN286" s="16"/>
      <c r="FO286" s="16"/>
      <c r="FP286" s="16"/>
      <c r="FQ286" s="16"/>
      <c r="FR286" s="16"/>
      <c r="FS286" s="16"/>
      <c r="FT286" s="16"/>
      <c r="FU286" s="16"/>
      <c r="FV286" s="16"/>
      <c r="FW286" s="16"/>
    </row>
    <row r="287" spans="1:179" x14ac:dyDescent="0.25">
      <c r="B287" s="17"/>
      <c r="C287" s="16"/>
      <c r="D287" s="16"/>
      <c r="E287" s="17"/>
      <c r="F287" s="16"/>
      <c r="G287" s="16"/>
      <c r="H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7"/>
      <c r="AG287" s="17"/>
      <c r="AH287" s="16"/>
      <c r="AI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  <c r="EF287" s="16"/>
      <c r="EG287" s="16"/>
      <c r="EH287" s="16"/>
      <c r="EI287" s="16"/>
      <c r="EJ287" s="16"/>
      <c r="EK287" s="16"/>
      <c r="EL287" s="16"/>
      <c r="EM287" s="16"/>
      <c r="EN287" s="16"/>
      <c r="EO287" s="16"/>
      <c r="EP287" s="16"/>
      <c r="EQ287" s="16"/>
      <c r="ER287" s="16"/>
      <c r="ES287" s="16"/>
      <c r="ET287" s="16"/>
      <c r="EU287" s="16"/>
      <c r="EV287" s="16"/>
      <c r="EW287" s="16"/>
      <c r="EX287" s="16"/>
      <c r="EY287" s="16"/>
      <c r="EZ287" s="16"/>
      <c r="FA287" s="16"/>
      <c r="FB287" s="16"/>
      <c r="FC287" s="16"/>
      <c r="FD287" s="16"/>
      <c r="FE287" s="16"/>
      <c r="FF287" s="16"/>
      <c r="FG287" s="16"/>
      <c r="FH287" s="16"/>
      <c r="FI287" s="16"/>
      <c r="FJ287" s="16"/>
      <c r="FK287" s="16"/>
      <c r="FL287" s="16"/>
      <c r="FM287" s="16"/>
      <c r="FN287" s="16"/>
      <c r="FO287" s="16"/>
      <c r="FP287" s="16"/>
      <c r="FQ287" s="16"/>
      <c r="FR287" s="16"/>
      <c r="FS287" s="16"/>
      <c r="FT287" s="16"/>
      <c r="FU287" s="16"/>
      <c r="FV287" s="16"/>
      <c r="FW287" s="16"/>
    </row>
    <row r="288" spans="1:179" x14ac:dyDescent="0.25">
      <c r="B288" s="17"/>
      <c r="C288" s="16"/>
      <c r="D288" s="16"/>
      <c r="E288" s="17"/>
      <c r="F288" s="16"/>
      <c r="G288" s="16"/>
      <c r="H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7"/>
      <c r="AG288" s="17"/>
      <c r="AH288" s="16"/>
      <c r="AI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  <c r="EF288" s="16"/>
      <c r="EG288" s="16"/>
      <c r="EH288" s="16"/>
      <c r="EI288" s="16"/>
      <c r="EJ288" s="16"/>
      <c r="EK288" s="16"/>
      <c r="EL288" s="16"/>
      <c r="EM288" s="16"/>
      <c r="EN288" s="16"/>
      <c r="EO288" s="16"/>
      <c r="EP288" s="16"/>
      <c r="EQ288" s="16"/>
      <c r="ER288" s="16"/>
      <c r="ES288" s="16"/>
      <c r="ET288" s="16"/>
      <c r="EU288" s="16"/>
      <c r="EV288" s="16"/>
      <c r="EW288" s="16"/>
      <c r="EX288" s="16"/>
      <c r="EY288" s="16"/>
      <c r="EZ288" s="16"/>
      <c r="FA288" s="16"/>
      <c r="FB288" s="16"/>
      <c r="FC288" s="16"/>
      <c r="FD288" s="16"/>
      <c r="FE288" s="16"/>
      <c r="FF288" s="16"/>
      <c r="FG288" s="16"/>
      <c r="FH288" s="16"/>
      <c r="FI288" s="16"/>
      <c r="FJ288" s="16"/>
      <c r="FK288" s="16"/>
      <c r="FL288" s="16"/>
      <c r="FM288" s="16"/>
      <c r="FN288" s="16"/>
      <c r="FO288" s="16"/>
      <c r="FP288" s="16"/>
      <c r="FQ288" s="16"/>
      <c r="FR288" s="16"/>
      <c r="FS288" s="16"/>
      <c r="FT288" s="16"/>
      <c r="FU288" s="16"/>
      <c r="FV288" s="16"/>
      <c r="FW288" s="16"/>
    </row>
    <row r="289" spans="2:179" x14ac:dyDescent="0.25">
      <c r="B289" s="17"/>
      <c r="C289" s="16"/>
      <c r="D289" s="16"/>
      <c r="E289" s="17"/>
      <c r="F289" s="16"/>
      <c r="G289" s="16"/>
      <c r="H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7"/>
      <c r="AG289" s="17"/>
      <c r="AH289" s="16"/>
      <c r="AI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  <c r="EF289" s="16"/>
      <c r="EG289" s="16"/>
      <c r="EH289" s="16"/>
      <c r="EI289" s="16"/>
      <c r="EJ289" s="16"/>
      <c r="EK289" s="16"/>
      <c r="EL289" s="16"/>
      <c r="EM289" s="16"/>
      <c r="EN289" s="16"/>
      <c r="EO289" s="16"/>
      <c r="EP289" s="16"/>
      <c r="EQ289" s="16"/>
      <c r="ER289" s="16"/>
      <c r="ES289" s="16"/>
      <c r="ET289" s="16"/>
      <c r="EU289" s="16"/>
      <c r="EV289" s="16"/>
      <c r="EW289" s="16"/>
      <c r="EX289" s="16"/>
      <c r="EY289" s="16"/>
      <c r="EZ289" s="16"/>
      <c r="FA289" s="16"/>
      <c r="FB289" s="16"/>
      <c r="FC289" s="16"/>
      <c r="FD289" s="16"/>
      <c r="FE289" s="16"/>
      <c r="FF289" s="16"/>
      <c r="FG289" s="16"/>
      <c r="FH289" s="16"/>
      <c r="FI289" s="16"/>
      <c r="FJ289" s="16"/>
      <c r="FK289" s="16"/>
      <c r="FL289" s="16"/>
      <c r="FM289" s="16"/>
      <c r="FN289" s="16"/>
      <c r="FO289" s="16"/>
      <c r="FP289" s="16"/>
      <c r="FQ289" s="16"/>
      <c r="FR289" s="16"/>
      <c r="FS289" s="16"/>
      <c r="FT289" s="16"/>
      <c r="FU289" s="16"/>
      <c r="FV289" s="16"/>
      <c r="FW289" s="16"/>
    </row>
    <row r="290" spans="2:179" x14ac:dyDescent="0.25">
      <c r="B290" s="17"/>
      <c r="C290" s="16"/>
      <c r="D290" s="16"/>
      <c r="E290" s="17"/>
      <c r="F290" s="16"/>
      <c r="G290" s="16"/>
      <c r="H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7"/>
      <c r="AG290" s="17"/>
      <c r="AH290" s="16"/>
      <c r="AI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  <c r="EF290" s="16"/>
      <c r="EG290" s="16"/>
      <c r="EH290" s="16"/>
      <c r="EI290" s="16"/>
      <c r="EJ290" s="16"/>
      <c r="EK290" s="16"/>
      <c r="EL290" s="16"/>
      <c r="EM290" s="16"/>
      <c r="EN290" s="16"/>
      <c r="EO290" s="16"/>
      <c r="EP290" s="16"/>
      <c r="EQ290" s="16"/>
      <c r="ER290" s="16"/>
      <c r="ES290" s="16"/>
      <c r="ET290" s="16"/>
      <c r="EU290" s="16"/>
      <c r="EV290" s="16"/>
      <c r="EW290" s="16"/>
      <c r="EX290" s="16"/>
      <c r="EY290" s="16"/>
      <c r="EZ290" s="16"/>
      <c r="FA290" s="16"/>
      <c r="FB290" s="16"/>
      <c r="FC290" s="16"/>
      <c r="FD290" s="16"/>
      <c r="FE290" s="16"/>
      <c r="FF290" s="16"/>
      <c r="FG290" s="16"/>
      <c r="FH290" s="16"/>
      <c r="FI290" s="16"/>
      <c r="FJ290" s="16"/>
      <c r="FK290" s="16"/>
      <c r="FL290" s="16"/>
      <c r="FM290" s="16"/>
      <c r="FN290" s="16"/>
      <c r="FO290" s="16"/>
      <c r="FP290" s="16"/>
      <c r="FQ290" s="16"/>
      <c r="FR290" s="16"/>
      <c r="FS290" s="16"/>
      <c r="FT290" s="16"/>
      <c r="FU290" s="16"/>
      <c r="FV290" s="16"/>
      <c r="FW290" s="16"/>
    </row>
    <row r="291" spans="2:179" x14ac:dyDescent="0.25">
      <c r="B291" s="17"/>
      <c r="C291" s="16"/>
      <c r="D291" s="16"/>
      <c r="E291" s="17"/>
      <c r="F291" s="16"/>
      <c r="G291" s="16"/>
      <c r="H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7"/>
      <c r="AG291" s="17"/>
      <c r="AH291" s="16"/>
      <c r="AI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  <c r="DH291" s="16"/>
      <c r="DI291" s="16"/>
      <c r="DJ291" s="16"/>
      <c r="DK291" s="16"/>
      <c r="DL291" s="16"/>
      <c r="DM291" s="16"/>
      <c r="DN291" s="16"/>
      <c r="DO291" s="16"/>
      <c r="DP291" s="16"/>
      <c r="DQ291" s="16"/>
      <c r="DR291" s="16"/>
      <c r="DS291" s="16"/>
      <c r="DT291" s="16"/>
      <c r="DU291" s="16"/>
      <c r="DV291" s="16"/>
      <c r="DW291" s="16"/>
      <c r="DX291" s="16"/>
      <c r="DY291" s="16"/>
      <c r="DZ291" s="16"/>
      <c r="EA291" s="16"/>
      <c r="EB291" s="16"/>
      <c r="EC291" s="16"/>
      <c r="ED291" s="16"/>
      <c r="EE291" s="16"/>
      <c r="EF291" s="16"/>
      <c r="EG291" s="16"/>
      <c r="EH291" s="16"/>
      <c r="EI291" s="16"/>
      <c r="EJ291" s="16"/>
      <c r="EK291" s="16"/>
      <c r="EL291" s="16"/>
      <c r="EM291" s="16"/>
      <c r="EN291" s="16"/>
      <c r="EO291" s="16"/>
      <c r="EP291" s="16"/>
      <c r="EQ291" s="16"/>
      <c r="ER291" s="16"/>
      <c r="ES291" s="16"/>
      <c r="ET291" s="16"/>
      <c r="EU291" s="16"/>
      <c r="EV291" s="16"/>
      <c r="EW291" s="16"/>
      <c r="EX291" s="16"/>
      <c r="EY291" s="16"/>
      <c r="EZ291" s="16"/>
      <c r="FA291" s="16"/>
      <c r="FB291" s="16"/>
      <c r="FC291" s="16"/>
      <c r="FD291" s="16"/>
      <c r="FE291" s="16"/>
      <c r="FF291" s="16"/>
      <c r="FG291" s="16"/>
      <c r="FH291" s="16"/>
      <c r="FI291" s="16"/>
      <c r="FJ291" s="16"/>
      <c r="FK291" s="16"/>
      <c r="FL291" s="16"/>
      <c r="FM291" s="16"/>
      <c r="FN291" s="16"/>
      <c r="FO291" s="16"/>
      <c r="FP291" s="16"/>
      <c r="FQ291" s="16"/>
      <c r="FR291" s="16"/>
      <c r="FS291" s="16"/>
      <c r="FT291" s="16"/>
      <c r="FU291" s="16"/>
      <c r="FV291" s="16"/>
      <c r="FW291" s="16"/>
    </row>
    <row r="292" spans="2:179" x14ac:dyDescent="0.25">
      <c r="B292" s="17"/>
      <c r="C292" s="16"/>
      <c r="D292" s="16"/>
      <c r="E292" s="17"/>
      <c r="F292" s="16"/>
      <c r="G292" s="16"/>
      <c r="H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7"/>
      <c r="AG292" s="17"/>
      <c r="AH292" s="16"/>
      <c r="AI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  <c r="EI292" s="16"/>
      <c r="EJ292" s="16"/>
      <c r="EK292" s="16"/>
      <c r="EL292" s="16"/>
      <c r="EM292" s="16"/>
      <c r="EN292" s="16"/>
      <c r="EO292" s="16"/>
      <c r="EP292" s="16"/>
      <c r="EQ292" s="16"/>
      <c r="ER292" s="16"/>
      <c r="ES292" s="16"/>
      <c r="ET292" s="16"/>
      <c r="EU292" s="16"/>
      <c r="EV292" s="16"/>
      <c r="EW292" s="16"/>
      <c r="EX292" s="16"/>
      <c r="EY292" s="16"/>
      <c r="EZ292" s="16"/>
      <c r="FA292" s="16"/>
      <c r="FB292" s="16"/>
      <c r="FC292" s="16"/>
      <c r="FD292" s="16"/>
      <c r="FE292" s="16"/>
      <c r="FF292" s="16"/>
      <c r="FG292" s="16"/>
      <c r="FH292" s="16"/>
      <c r="FI292" s="16"/>
      <c r="FJ292" s="16"/>
      <c r="FK292" s="16"/>
      <c r="FL292" s="16"/>
      <c r="FM292" s="16"/>
      <c r="FN292" s="16"/>
      <c r="FO292" s="16"/>
      <c r="FP292" s="16"/>
      <c r="FQ292" s="16"/>
      <c r="FR292" s="16"/>
      <c r="FS292" s="16"/>
      <c r="FT292" s="16"/>
      <c r="FU292" s="16"/>
      <c r="FV292" s="16"/>
      <c r="FW292" s="16"/>
    </row>
    <row r="293" spans="2:179" x14ac:dyDescent="0.25">
      <c r="B293" s="17"/>
      <c r="C293" s="16"/>
      <c r="D293" s="16"/>
      <c r="E293" s="17"/>
      <c r="F293" s="16"/>
      <c r="G293" s="16"/>
      <c r="H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7"/>
      <c r="AG293" s="17"/>
      <c r="AH293" s="16"/>
      <c r="AI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  <c r="EF293" s="16"/>
      <c r="EG293" s="16"/>
      <c r="EH293" s="16"/>
      <c r="EI293" s="16"/>
      <c r="EJ293" s="16"/>
      <c r="EK293" s="16"/>
      <c r="EL293" s="16"/>
      <c r="EM293" s="16"/>
      <c r="EN293" s="16"/>
      <c r="EO293" s="16"/>
      <c r="EP293" s="16"/>
      <c r="EQ293" s="16"/>
      <c r="ER293" s="16"/>
      <c r="ES293" s="16"/>
      <c r="ET293" s="16"/>
      <c r="EU293" s="16"/>
      <c r="EV293" s="16"/>
      <c r="EW293" s="16"/>
      <c r="EX293" s="16"/>
      <c r="EY293" s="16"/>
      <c r="EZ293" s="16"/>
      <c r="FA293" s="16"/>
      <c r="FB293" s="16"/>
      <c r="FC293" s="16"/>
      <c r="FD293" s="16"/>
      <c r="FE293" s="16"/>
      <c r="FF293" s="16"/>
      <c r="FG293" s="16"/>
      <c r="FH293" s="16"/>
      <c r="FI293" s="16"/>
      <c r="FJ293" s="16"/>
      <c r="FK293" s="16"/>
      <c r="FL293" s="16"/>
      <c r="FM293" s="16"/>
      <c r="FN293" s="16"/>
      <c r="FO293" s="16"/>
      <c r="FP293" s="16"/>
      <c r="FQ293" s="16"/>
      <c r="FR293" s="16"/>
      <c r="FS293" s="16"/>
      <c r="FT293" s="16"/>
      <c r="FU293" s="16"/>
      <c r="FV293" s="16"/>
      <c r="FW293" s="16"/>
    </row>
    <row r="294" spans="2:179" x14ac:dyDescent="0.25">
      <c r="B294" s="17"/>
      <c r="C294" s="16"/>
      <c r="D294" s="16"/>
      <c r="E294" s="17"/>
      <c r="F294" s="16"/>
      <c r="G294" s="16"/>
      <c r="H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7"/>
      <c r="AG294" s="17"/>
      <c r="AH294" s="16"/>
      <c r="AI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  <c r="DD294" s="16"/>
      <c r="DE294" s="16"/>
      <c r="DF294" s="16"/>
      <c r="DG294" s="16"/>
      <c r="DH294" s="16"/>
      <c r="DI294" s="16"/>
      <c r="DJ294" s="16"/>
      <c r="DK294" s="16"/>
      <c r="DL294" s="16"/>
      <c r="DM294" s="16"/>
      <c r="DN294" s="16"/>
      <c r="DO294" s="16"/>
      <c r="DP294" s="16"/>
      <c r="DQ294" s="16"/>
      <c r="DR294" s="16"/>
      <c r="DS294" s="16"/>
      <c r="DT294" s="16"/>
      <c r="DU294" s="16"/>
      <c r="DV294" s="16"/>
      <c r="DW294" s="16"/>
      <c r="DX294" s="16"/>
      <c r="DY294" s="16"/>
      <c r="DZ294" s="16"/>
      <c r="EA294" s="16"/>
      <c r="EB294" s="16"/>
      <c r="EC294" s="16"/>
      <c r="ED294" s="16"/>
      <c r="EE294" s="16"/>
      <c r="EF294" s="16"/>
      <c r="EG294" s="16"/>
      <c r="EH294" s="16"/>
      <c r="EI294" s="16"/>
      <c r="EJ294" s="16"/>
      <c r="EK294" s="16"/>
      <c r="EL294" s="16"/>
      <c r="EM294" s="16"/>
      <c r="EN294" s="16"/>
      <c r="EO294" s="16"/>
      <c r="EP294" s="16"/>
      <c r="EQ294" s="16"/>
      <c r="ER294" s="16"/>
      <c r="ES294" s="16"/>
      <c r="ET294" s="16"/>
      <c r="EU294" s="16"/>
      <c r="EV294" s="16"/>
      <c r="EW294" s="16"/>
      <c r="EX294" s="16"/>
      <c r="EY294" s="16"/>
      <c r="EZ294" s="16"/>
      <c r="FA294" s="16"/>
      <c r="FB294" s="16"/>
      <c r="FC294" s="16"/>
      <c r="FD294" s="16"/>
      <c r="FE294" s="16"/>
      <c r="FF294" s="16"/>
      <c r="FG294" s="16"/>
      <c r="FH294" s="16"/>
      <c r="FI294" s="16"/>
      <c r="FJ294" s="16"/>
      <c r="FK294" s="16"/>
      <c r="FL294" s="16"/>
      <c r="FM294" s="16"/>
      <c r="FN294" s="16"/>
      <c r="FO294" s="16"/>
      <c r="FP294" s="16"/>
      <c r="FQ294" s="16"/>
      <c r="FR294" s="16"/>
      <c r="FS294" s="16"/>
      <c r="FT294" s="16"/>
      <c r="FU294" s="16"/>
      <c r="FV294" s="16"/>
      <c r="FW294" s="16"/>
    </row>
    <row r="295" spans="2:179" x14ac:dyDescent="0.25">
      <c r="B295" s="17"/>
      <c r="C295" s="16"/>
      <c r="D295" s="16"/>
      <c r="E295" s="17"/>
      <c r="F295" s="16"/>
      <c r="G295" s="16"/>
      <c r="H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7"/>
      <c r="AG295" s="17"/>
      <c r="AH295" s="16"/>
      <c r="AI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  <c r="DH295" s="16"/>
      <c r="DI295" s="16"/>
      <c r="DJ295" s="16"/>
      <c r="DK295" s="16"/>
      <c r="DL295" s="16"/>
      <c r="DM295" s="16"/>
      <c r="DN295" s="16"/>
      <c r="DO295" s="16"/>
      <c r="DP295" s="16"/>
      <c r="DQ295" s="16"/>
      <c r="DR295" s="16"/>
      <c r="DS295" s="16"/>
      <c r="DT295" s="16"/>
      <c r="DU295" s="16"/>
      <c r="DV295" s="16"/>
      <c r="DW295" s="16"/>
      <c r="DX295" s="16"/>
      <c r="DY295" s="16"/>
      <c r="DZ295" s="16"/>
      <c r="EA295" s="16"/>
      <c r="EB295" s="16"/>
      <c r="EC295" s="16"/>
      <c r="ED295" s="16"/>
      <c r="EE295" s="16"/>
      <c r="EF295" s="16"/>
      <c r="EG295" s="16"/>
      <c r="EH295" s="16"/>
      <c r="EI295" s="16"/>
      <c r="EJ295" s="16"/>
      <c r="EK295" s="16"/>
      <c r="EL295" s="16"/>
      <c r="EM295" s="16"/>
      <c r="EN295" s="16"/>
      <c r="EO295" s="16"/>
      <c r="EP295" s="16"/>
      <c r="EQ295" s="16"/>
      <c r="ER295" s="16"/>
      <c r="ES295" s="16"/>
      <c r="ET295" s="16"/>
      <c r="EU295" s="16"/>
      <c r="EV295" s="16"/>
      <c r="EW295" s="16"/>
      <c r="EX295" s="16"/>
      <c r="EY295" s="16"/>
      <c r="EZ295" s="16"/>
      <c r="FA295" s="16"/>
      <c r="FB295" s="16"/>
      <c r="FC295" s="16"/>
      <c r="FD295" s="16"/>
      <c r="FE295" s="16"/>
      <c r="FF295" s="16"/>
      <c r="FG295" s="16"/>
      <c r="FH295" s="16"/>
      <c r="FI295" s="16"/>
      <c r="FJ295" s="16"/>
      <c r="FK295" s="16"/>
      <c r="FL295" s="16"/>
      <c r="FM295" s="16"/>
      <c r="FN295" s="16"/>
      <c r="FO295" s="16"/>
      <c r="FP295" s="16"/>
      <c r="FQ295" s="16"/>
      <c r="FR295" s="16"/>
      <c r="FS295" s="16"/>
      <c r="FT295" s="16"/>
      <c r="FU295" s="16"/>
      <c r="FV295" s="16"/>
      <c r="FW295" s="16"/>
    </row>
    <row r="296" spans="2:179" x14ac:dyDescent="0.25">
      <c r="B296" s="17"/>
      <c r="C296" s="16"/>
      <c r="D296" s="16"/>
      <c r="E296" s="17"/>
      <c r="F296" s="16"/>
      <c r="G296" s="16"/>
      <c r="H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7"/>
      <c r="AG296" s="17"/>
      <c r="AH296" s="16"/>
      <c r="AI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  <c r="EC296" s="16"/>
      <c r="ED296" s="16"/>
      <c r="EE296" s="16"/>
      <c r="EF296" s="16"/>
      <c r="EG296" s="16"/>
      <c r="EH296" s="16"/>
      <c r="EI296" s="16"/>
      <c r="EJ296" s="16"/>
      <c r="EK296" s="16"/>
      <c r="EL296" s="16"/>
      <c r="EM296" s="16"/>
      <c r="EN296" s="16"/>
      <c r="EO296" s="16"/>
      <c r="EP296" s="16"/>
      <c r="EQ296" s="16"/>
      <c r="ER296" s="16"/>
      <c r="ES296" s="16"/>
      <c r="ET296" s="16"/>
      <c r="EU296" s="16"/>
      <c r="EV296" s="16"/>
      <c r="EW296" s="16"/>
      <c r="EX296" s="16"/>
      <c r="EY296" s="16"/>
      <c r="EZ296" s="16"/>
      <c r="FA296" s="16"/>
      <c r="FB296" s="16"/>
      <c r="FC296" s="16"/>
      <c r="FD296" s="16"/>
      <c r="FE296" s="16"/>
      <c r="FF296" s="16"/>
      <c r="FG296" s="16"/>
      <c r="FH296" s="16"/>
      <c r="FI296" s="16"/>
      <c r="FJ296" s="16"/>
      <c r="FK296" s="16"/>
      <c r="FL296" s="16"/>
      <c r="FM296" s="16"/>
      <c r="FN296" s="16"/>
      <c r="FO296" s="16"/>
      <c r="FP296" s="16"/>
      <c r="FQ296" s="16"/>
      <c r="FR296" s="16"/>
      <c r="FS296" s="16"/>
      <c r="FT296" s="16"/>
      <c r="FU296" s="16"/>
      <c r="FV296" s="16"/>
      <c r="FW296" s="16"/>
    </row>
    <row r="297" spans="2:179" x14ac:dyDescent="0.25">
      <c r="B297" s="17"/>
      <c r="C297" s="16"/>
      <c r="D297" s="16"/>
      <c r="E297" s="17"/>
      <c r="F297" s="16"/>
      <c r="G297" s="16"/>
      <c r="H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7"/>
      <c r="AG297" s="17"/>
      <c r="AH297" s="16"/>
      <c r="AI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  <c r="EC297" s="16"/>
      <c r="ED297" s="16"/>
      <c r="EE297" s="16"/>
      <c r="EF297" s="16"/>
      <c r="EG297" s="16"/>
      <c r="EH297" s="16"/>
      <c r="EI297" s="16"/>
      <c r="EJ297" s="16"/>
      <c r="EK297" s="16"/>
      <c r="EL297" s="16"/>
      <c r="EM297" s="16"/>
      <c r="EN297" s="16"/>
      <c r="EO297" s="16"/>
      <c r="EP297" s="16"/>
      <c r="EQ297" s="16"/>
      <c r="ER297" s="16"/>
      <c r="ES297" s="16"/>
      <c r="ET297" s="16"/>
      <c r="EU297" s="16"/>
      <c r="EV297" s="16"/>
      <c r="EW297" s="16"/>
      <c r="EX297" s="16"/>
      <c r="EY297" s="16"/>
      <c r="EZ297" s="16"/>
      <c r="FA297" s="16"/>
      <c r="FB297" s="16"/>
      <c r="FC297" s="16"/>
      <c r="FD297" s="16"/>
      <c r="FE297" s="16"/>
      <c r="FF297" s="16"/>
      <c r="FG297" s="16"/>
      <c r="FH297" s="16"/>
      <c r="FI297" s="16"/>
      <c r="FJ297" s="16"/>
      <c r="FK297" s="16"/>
      <c r="FL297" s="16"/>
      <c r="FM297" s="16"/>
      <c r="FN297" s="16"/>
      <c r="FO297" s="16"/>
      <c r="FP297" s="16"/>
      <c r="FQ297" s="16"/>
      <c r="FR297" s="16"/>
      <c r="FS297" s="16"/>
      <c r="FT297" s="16"/>
      <c r="FU297" s="16"/>
      <c r="FV297" s="16"/>
      <c r="FW297" s="16"/>
    </row>
    <row r="298" spans="2:179" x14ac:dyDescent="0.25">
      <c r="B298" s="17"/>
      <c r="C298" s="16"/>
      <c r="D298" s="16"/>
      <c r="E298" s="17"/>
      <c r="F298" s="16"/>
      <c r="G298" s="16"/>
      <c r="H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7"/>
      <c r="AG298" s="17"/>
      <c r="AH298" s="16"/>
      <c r="AI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  <c r="DH298" s="16"/>
      <c r="DI298" s="16"/>
      <c r="DJ298" s="16"/>
      <c r="DK298" s="16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6"/>
      <c r="DW298" s="16"/>
      <c r="DX298" s="16"/>
      <c r="DY298" s="16"/>
      <c r="DZ298" s="16"/>
      <c r="EA298" s="16"/>
      <c r="EB298" s="16"/>
      <c r="EC298" s="16"/>
      <c r="ED298" s="16"/>
      <c r="EE298" s="16"/>
      <c r="EF298" s="16"/>
      <c r="EG298" s="16"/>
      <c r="EH298" s="16"/>
      <c r="EI298" s="16"/>
      <c r="EJ298" s="16"/>
      <c r="EK298" s="16"/>
      <c r="EL298" s="16"/>
      <c r="EM298" s="16"/>
      <c r="EN298" s="16"/>
      <c r="EO298" s="16"/>
      <c r="EP298" s="16"/>
      <c r="EQ298" s="16"/>
      <c r="ER298" s="16"/>
      <c r="ES298" s="16"/>
      <c r="ET298" s="16"/>
      <c r="EU298" s="16"/>
      <c r="EV298" s="16"/>
      <c r="EW298" s="16"/>
      <c r="EX298" s="16"/>
      <c r="EY298" s="16"/>
      <c r="EZ298" s="16"/>
      <c r="FA298" s="16"/>
      <c r="FB298" s="16"/>
      <c r="FC298" s="16"/>
      <c r="FD298" s="16"/>
      <c r="FE298" s="16"/>
      <c r="FF298" s="16"/>
      <c r="FG298" s="16"/>
      <c r="FH298" s="16"/>
      <c r="FI298" s="16"/>
      <c r="FJ298" s="16"/>
      <c r="FK298" s="16"/>
      <c r="FL298" s="16"/>
      <c r="FM298" s="16"/>
      <c r="FN298" s="16"/>
      <c r="FO298" s="16"/>
      <c r="FP298" s="16"/>
      <c r="FQ298" s="16"/>
      <c r="FR298" s="16"/>
      <c r="FS298" s="16"/>
      <c r="FT298" s="16"/>
      <c r="FU298" s="16"/>
      <c r="FV298" s="16"/>
      <c r="FW298" s="16"/>
    </row>
    <row r="299" spans="2:179" x14ac:dyDescent="0.25">
      <c r="B299" s="17"/>
      <c r="C299" s="16"/>
      <c r="D299" s="16"/>
      <c r="E299" s="17"/>
      <c r="F299" s="16"/>
      <c r="G299" s="16"/>
      <c r="H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7"/>
      <c r="AG299" s="17"/>
      <c r="AH299" s="16"/>
      <c r="AI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  <c r="DH299" s="16"/>
      <c r="DI299" s="16"/>
      <c r="DJ299" s="16"/>
      <c r="DK299" s="16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6"/>
      <c r="DW299" s="16"/>
      <c r="DX299" s="16"/>
      <c r="DY299" s="16"/>
      <c r="DZ299" s="16"/>
      <c r="EA299" s="16"/>
      <c r="EB299" s="16"/>
      <c r="EC299" s="16"/>
      <c r="ED299" s="16"/>
      <c r="EE299" s="16"/>
      <c r="EF299" s="16"/>
      <c r="EG299" s="16"/>
      <c r="EH299" s="16"/>
      <c r="EI299" s="16"/>
      <c r="EJ299" s="16"/>
      <c r="EK299" s="16"/>
      <c r="EL299" s="16"/>
      <c r="EM299" s="16"/>
      <c r="EN299" s="16"/>
      <c r="EO299" s="16"/>
      <c r="EP299" s="16"/>
      <c r="EQ299" s="16"/>
      <c r="ER299" s="16"/>
      <c r="ES299" s="16"/>
      <c r="ET299" s="16"/>
      <c r="EU299" s="16"/>
      <c r="EV299" s="16"/>
      <c r="EW299" s="16"/>
      <c r="EX299" s="16"/>
      <c r="EY299" s="16"/>
      <c r="EZ299" s="16"/>
      <c r="FA299" s="16"/>
      <c r="FB299" s="16"/>
      <c r="FC299" s="16"/>
      <c r="FD299" s="16"/>
      <c r="FE299" s="16"/>
      <c r="FF299" s="16"/>
      <c r="FG299" s="16"/>
      <c r="FH299" s="16"/>
      <c r="FI299" s="16"/>
      <c r="FJ299" s="16"/>
      <c r="FK299" s="16"/>
      <c r="FL299" s="16"/>
      <c r="FM299" s="16"/>
      <c r="FN299" s="16"/>
      <c r="FO299" s="16"/>
      <c r="FP299" s="16"/>
      <c r="FQ299" s="16"/>
      <c r="FR299" s="16"/>
      <c r="FS299" s="16"/>
      <c r="FT299" s="16"/>
      <c r="FU299" s="16"/>
      <c r="FV299" s="16"/>
      <c r="FW299" s="16"/>
    </row>
    <row r="300" spans="2:179" x14ac:dyDescent="0.25">
      <c r="B300" s="17"/>
      <c r="C300" s="16"/>
      <c r="D300" s="16"/>
      <c r="E300" s="17"/>
      <c r="F300" s="16"/>
      <c r="G300" s="16"/>
      <c r="H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7"/>
      <c r="AG300" s="17"/>
      <c r="AH300" s="16"/>
      <c r="AI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  <c r="DH300" s="16"/>
      <c r="DI300" s="16"/>
      <c r="DJ300" s="16"/>
      <c r="DK300" s="16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6"/>
      <c r="DW300" s="16"/>
      <c r="DX300" s="16"/>
      <c r="DY300" s="16"/>
      <c r="DZ300" s="16"/>
      <c r="EA300" s="16"/>
      <c r="EB300" s="16"/>
      <c r="EC300" s="16"/>
      <c r="ED300" s="16"/>
      <c r="EE300" s="16"/>
      <c r="EF300" s="16"/>
      <c r="EG300" s="16"/>
      <c r="EH300" s="16"/>
      <c r="EI300" s="16"/>
      <c r="EJ300" s="16"/>
      <c r="EK300" s="16"/>
      <c r="EL300" s="16"/>
      <c r="EM300" s="16"/>
      <c r="EN300" s="16"/>
      <c r="EO300" s="16"/>
      <c r="EP300" s="16"/>
      <c r="EQ300" s="16"/>
      <c r="ER300" s="16"/>
      <c r="ES300" s="16"/>
      <c r="ET300" s="16"/>
      <c r="EU300" s="16"/>
      <c r="EV300" s="16"/>
      <c r="EW300" s="16"/>
      <c r="EX300" s="16"/>
      <c r="EY300" s="16"/>
      <c r="EZ300" s="16"/>
      <c r="FA300" s="16"/>
      <c r="FB300" s="16"/>
      <c r="FC300" s="16"/>
      <c r="FD300" s="16"/>
      <c r="FE300" s="16"/>
      <c r="FF300" s="16"/>
      <c r="FG300" s="16"/>
      <c r="FH300" s="16"/>
      <c r="FI300" s="16"/>
      <c r="FJ300" s="16"/>
      <c r="FK300" s="16"/>
      <c r="FL300" s="16"/>
      <c r="FM300" s="16"/>
      <c r="FN300" s="16"/>
      <c r="FO300" s="16"/>
      <c r="FP300" s="16"/>
      <c r="FQ300" s="16"/>
      <c r="FR300" s="16"/>
      <c r="FS300" s="16"/>
      <c r="FT300" s="16"/>
      <c r="FU300" s="16"/>
      <c r="FV300" s="16"/>
      <c r="FW300" s="16"/>
    </row>
    <row r="301" spans="2:179" x14ac:dyDescent="0.25">
      <c r="B301" s="17"/>
      <c r="C301" s="16"/>
      <c r="D301" s="16"/>
      <c r="E301" s="17"/>
      <c r="F301" s="16"/>
      <c r="G301" s="16"/>
      <c r="H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7"/>
      <c r="AG301" s="17"/>
      <c r="AH301" s="16"/>
      <c r="AI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  <c r="EE301" s="16"/>
      <c r="EF301" s="16"/>
      <c r="EG301" s="16"/>
      <c r="EH301" s="16"/>
      <c r="EI301" s="16"/>
      <c r="EJ301" s="16"/>
      <c r="EK301" s="16"/>
      <c r="EL301" s="16"/>
      <c r="EM301" s="16"/>
      <c r="EN301" s="16"/>
      <c r="EO301" s="16"/>
      <c r="EP301" s="16"/>
      <c r="EQ301" s="16"/>
      <c r="ER301" s="16"/>
      <c r="ES301" s="16"/>
      <c r="ET301" s="16"/>
      <c r="EU301" s="16"/>
      <c r="EV301" s="16"/>
      <c r="EW301" s="16"/>
      <c r="EX301" s="16"/>
      <c r="EY301" s="16"/>
      <c r="EZ301" s="16"/>
      <c r="FA301" s="16"/>
      <c r="FB301" s="16"/>
      <c r="FC301" s="16"/>
      <c r="FD301" s="16"/>
      <c r="FE301" s="16"/>
      <c r="FF301" s="16"/>
      <c r="FG301" s="16"/>
      <c r="FH301" s="16"/>
      <c r="FI301" s="16"/>
      <c r="FJ301" s="16"/>
      <c r="FK301" s="16"/>
      <c r="FL301" s="16"/>
      <c r="FM301" s="16"/>
      <c r="FN301" s="16"/>
      <c r="FO301" s="16"/>
      <c r="FP301" s="16"/>
      <c r="FQ301" s="16"/>
      <c r="FR301" s="16"/>
      <c r="FS301" s="16"/>
      <c r="FT301" s="16"/>
      <c r="FU301" s="16"/>
      <c r="FV301" s="16"/>
      <c r="FW301" s="16"/>
    </row>
    <row r="302" spans="2:179" x14ac:dyDescent="0.25">
      <c r="B302" s="17"/>
      <c r="C302" s="16"/>
      <c r="D302" s="16"/>
      <c r="E302" s="17"/>
      <c r="F302" s="16"/>
      <c r="G302" s="16"/>
      <c r="H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7"/>
      <c r="AG302" s="17"/>
      <c r="AH302" s="16"/>
      <c r="AI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  <c r="EC302" s="16"/>
      <c r="ED302" s="16"/>
      <c r="EE302" s="16"/>
      <c r="EF302" s="16"/>
      <c r="EG302" s="16"/>
      <c r="EH302" s="16"/>
      <c r="EI302" s="16"/>
      <c r="EJ302" s="16"/>
      <c r="EK302" s="16"/>
      <c r="EL302" s="16"/>
      <c r="EM302" s="16"/>
      <c r="EN302" s="16"/>
      <c r="EO302" s="16"/>
      <c r="EP302" s="16"/>
      <c r="EQ302" s="16"/>
      <c r="ER302" s="16"/>
      <c r="ES302" s="16"/>
      <c r="ET302" s="16"/>
      <c r="EU302" s="16"/>
      <c r="EV302" s="16"/>
      <c r="EW302" s="16"/>
      <c r="EX302" s="16"/>
      <c r="EY302" s="16"/>
      <c r="EZ302" s="16"/>
      <c r="FA302" s="16"/>
      <c r="FB302" s="16"/>
      <c r="FC302" s="16"/>
      <c r="FD302" s="16"/>
      <c r="FE302" s="16"/>
      <c r="FF302" s="16"/>
      <c r="FG302" s="16"/>
      <c r="FH302" s="16"/>
      <c r="FI302" s="16"/>
      <c r="FJ302" s="16"/>
      <c r="FK302" s="16"/>
      <c r="FL302" s="16"/>
      <c r="FM302" s="16"/>
      <c r="FN302" s="16"/>
      <c r="FO302" s="16"/>
      <c r="FP302" s="16"/>
      <c r="FQ302" s="16"/>
      <c r="FR302" s="16"/>
      <c r="FS302" s="16"/>
      <c r="FT302" s="16"/>
      <c r="FU302" s="16"/>
      <c r="FV302" s="16"/>
      <c r="FW302" s="16"/>
    </row>
    <row r="303" spans="2:179" x14ac:dyDescent="0.25">
      <c r="B303" s="17"/>
      <c r="C303" s="16"/>
      <c r="D303" s="16"/>
      <c r="E303" s="17"/>
      <c r="F303" s="16"/>
      <c r="G303" s="16"/>
      <c r="H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7"/>
      <c r="AG303" s="17"/>
      <c r="AH303" s="16"/>
      <c r="AI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  <c r="DG303" s="16"/>
      <c r="DH303" s="16"/>
      <c r="DI303" s="16"/>
      <c r="DJ303" s="16"/>
      <c r="DK303" s="16"/>
      <c r="DL303" s="16"/>
      <c r="DM303" s="16"/>
      <c r="DN303" s="16"/>
      <c r="DO303" s="16"/>
      <c r="DP303" s="16"/>
      <c r="DQ303" s="16"/>
      <c r="DR303" s="16"/>
      <c r="DS303" s="16"/>
      <c r="DT303" s="16"/>
      <c r="DU303" s="16"/>
      <c r="DV303" s="16"/>
      <c r="DW303" s="16"/>
      <c r="DX303" s="16"/>
      <c r="DY303" s="16"/>
      <c r="DZ303" s="16"/>
      <c r="EA303" s="16"/>
      <c r="EB303" s="16"/>
      <c r="EC303" s="16"/>
      <c r="ED303" s="16"/>
      <c r="EE303" s="16"/>
      <c r="EF303" s="16"/>
      <c r="EG303" s="16"/>
      <c r="EH303" s="16"/>
      <c r="EI303" s="16"/>
      <c r="EJ303" s="16"/>
      <c r="EK303" s="16"/>
      <c r="EL303" s="16"/>
      <c r="EM303" s="16"/>
      <c r="EN303" s="16"/>
      <c r="EO303" s="16"/>
      <c r="EP303" s="16"/>
      <c r="EQ303" s="16"/>
      <c r="ER303" s="16"/>
      <c r="ES303" s="16"/>
      <c r="ET303" s="16"/>
      <c r="EU303" s="16"/>
      <c r="EV303" s="16"/>
      <c r="EW303" s="16"/>
      <c r="EX303" s="16"/>
      <c r="EY303" s="16"/>
      <c r="EZ303" s="16"/>
      <c r="FA303" s="16"/>
      <c r="FB303" s="16"/>
      <c r="FC303" s="16"/>
      <c r="FD303" s="16"/>
      <c r="FE303" s="16"/>
      <c r="FF303" s="16"/>
      <c r="FG303" s="16"/>
      <c r="FH303" s="16"/>
      <c r="FI303" s="16"/>
      <c r="FJ303" s="16"/>
      <c r="FK303" s="16"/>
      <c r="FL303" s="16"/>
      <c r="FM303" s="16"/>
      <c r="FN303" s="16"/>
      <c r="FO303" s="16"/>
      <c r="FP303" s="16"/>
      <c r="FQ303" s="16"/>
      <c r="FR303" s="16"/>
      <c r="FS303" s="16"/>
      <c r="FT303" s="16"/>
      <c r="FU303" s="16"/>
      <c r="FV303" s="16"/>
      <c r="FW303" s="16"/>
    </row>
    <row r="304" spans="2:179" x14ac:dyDescent="0.25">
      <c r="B304" s="17"/>
      <c r="C304" s="16"/>
      <c r="D304" s="16"/>
      <c r="E304" s="17"/>
      <c r="F304" s="16"/>
      <c r="G304" s="16"/>
      <c r="H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7"/>
      <c r="AG304" s="17"/>
      <c r="AH304" s="16"/>
      <c r="AI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  <c r="DH304" s="16"/>
      <c r="DI304" s="16"/>
      <c r="DJ304" s="16"/>
      <c r="DK304" s="16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6"/>
      <c r="DW304" s="16"/>
      <c r="DX304" s="16"/>
      <c r="DY304" s="16"/>
      <c r="DZ304" s="16"/>
      <c r="EA304" s="16"/>
      <c r="EB304" s="16"/>
      <c r="EC304" s="16"/>
      <c r="ED304" s="16"/>
      <c r="EE304" s="16"/>
      <c r="EF304" s="16"/>
      <c r="EG304" s="16"/>
      <c r="EH304" s="16"/>
      <c r="EI304" s="16"/>
      <c r="EJ304" s="16"/>
      <c r="EK304" s="16"/>
      <c r="EL304" s="16"/>
      <c r="EM304" s="16"/>
      <c r="EN304" s="16"/>
      <c r="EO304" s="16"/>
      <c r="EP304" s="16"/>
      <c r="EQ304" s="16"/>
      <c r="ER304" s="16"/>
      <c r="ES304" s="16"/>
      <c r="ET304" s="16"/>
      <c r="EU304" s="16"/>
      <c r="EV304" s="16"/>
      <c r="EW304" s="16"/>
      <c r="EX304" s="16"/>
      <c r="EY304" s="16"/>
      <c r="EZ304" s="16"/>
      <c r="FA304" s="16"/>
      <c r="FB304" s="16"/>
      <c r="FC304" s="16"/>
      <c r="FD304" s="16"/>
      <c r="FE304" s="16"/>
      <c r="FF304" s="16"/>
      <c r="FG304" s="16"/>
      <c r="FH304" s="16"/>
      <c r="FI304" s="16"/>
      <c r="FJ304" s="16"/>
      <c r="FK304" s="16"/>
      <c r="FL304" s="16"/>
      <c r="FM304" s="16"/>
      <c r="FN304" s="16"/>
      <c r="FO304" s="16"/>
      <c r="FP304" s="16"/>
      <c r="FQ304" s="16"/>
      <c r="FR304" s="16"/>
      <c r="FS304" s="16"/>
      <c r="FT304" s="16"/>
      <c r="FU304" s="16"/>
      <c r="FV304" s="16"/>
      <c r="FW304" s="16"/>
    </row>
    <row r="305" spans="2:179" x14ac:dyDescent="0.25">
      <c r="B305" s="17"/>
      <c r="C305" s="16"/>
      <c r="D305" s="16"/>
      <c r="E305" s="17"/>
      <c r="F305" s="16"/>
      <c r="G305" s="16"/>
      <c r="H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7"/>
      <c r="AG305" s="17"/>
      <c r="AH305" s="16"/>
      <c r="AI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  <c r="DH305" s="16"/>
      <c r="DI305" s="16"/>
      <c r="DJ305" s="16"/>
      <c r="DK305" s="16"/>
      <c r="DL305" s="16"/>
      <c r="DM305" s="16"/>
      <c r="DN305" s="16"/>
      <c r="DO305" s="16"/>
      <c r="DP305" s="16"/>
      <c r="DQ305" s="16"/>
      <c r="DR305" s="16"/>
      <c r="DS305" s="16"/>
      <c r="DT305" s="16"/>
      <c r="DU305" s="16"/>
      <c r="DV305" s="16"/>
      <c r="DW305" s="16"/>
      <c r="DX305" s="16"/>
      <c r="DY305" s="16"/>
      <c r="DZ305" s="16"/>
      <c r="EA305" s="16"/>
      <c r="EB305" s="16"/>
      <c r="EC305" s="16"/>
      <c r="ED305" s="16"/>
      <c r="EE305" s="16"/>
      <c r="EF305" s="16"/>
      <c r="EG305" s="16"/>
      <c r="EH305" s="16"/>
      <c r="EI305" s="16"/>
      <c r="EJ305" s="16"/>
      <c r="EK305" s="16"/>
      <c r="EL305" s="16"/>
      <c r="EM305" s="16"/>
      <c r="EN305" s="16"/>
      <c r="EO305" s="16"/>
      <c r="EP305" s="16"/>
      <c r="EQ305" s="16"/>
      <c r="ER305" s="16"/>
      <c r="ES305" s="16"/>
      <c r="ET305" s="16"/>
      <c r="EU305" s="16"/>
      <c r="EV305" s="16"/>
      <c r="EW305" s="16"/>
      <c r="EX305" s="16"/>
      <c r="EY305" s="16"/>
      <c r="EZ305" s="16"/>
      <c r="FA305" s="16"/>
      <c r="FB305" s="16"/>
      <c r="FC305" s="16"/>
      <c r="FD305" s="16"/>
      <c r="FE305" s="16"/>
      <c r="FF305" s="16"/>
      <c r="FG305" s="16"/>
      <c r="FH305" s="16"/>
      <c r="FI305" s="16"/>
      <c r="FJ305" s="16"/>
      <c r="FK305" s="16"/>
      <c r="FL305" s="16"/>
      <c r="FM305" s="16"/>
      <c r="FN305" s="16"/>
      <c r="FO305" s="16"/>
      <c r="FP305" s="16"/>
      <c r="FQ305" s="16"/>
      <c r="FR305" s="16"/>
      <c r="FS305" s="16"/>
      <c r="FT305" s="16"/>
      <c r="FU305" s="16"/>
      <c r="FV305" s="16"/>
      <c r="FW305" s="16"/>
    </row>
    <row r="306" spans="2:179" x14ac:dyDescent="0.25">
      <c r="B306" s="17"/>
      <c r="C306" s="16"/>
      <c r="D306" s="16"/>
      <c r="E306" s="17"/>
      <c r="F306" s="16"/>
      <c r="G306" s="16"/>
      <c r="H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7"/>
      <c r="AG306" s="17"/>
      <c r="AH306" s="16"/>
      <c r="AI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  <c r="DH306" s="16"/>
      <c r="DI306" s="16"/>
      <c r="DJ306" s="16"/>
      <c r="DK306" s="16"/>
      <c r="DL306" s="16"/>
      <c r="DM306" s="16"/>
      <c r="DN306" s="16"/>
      <c r="DO306" s="16"/>
      <c r="DP306" s="16"/>
      <c r="DQ306" s="16"/>
      <c r="DR306" s="16"/>
      <c r="DS306" s="16"/>
      <c r="DT306" s="16"/>
      <c r="DU306" s="16"/>
      <c r="DV306" s="16"/>
      <c r="DW306" s="16"/>
      <c r="DX306" s="16"/>
      <c r="DY306" s="16"/>
      <c r="DZ306" s="16"/>
      <c r="EA306" s="16"/>
      <c r="EB306" s="16"/>
      <c r="EC306" s="16"/>
      <c r="ED306" s="16"/>
      <c r="EE306" s="16"/>
      <c r="EF306" s="16"/>
      <c r="EG306" s="16"/>
      <c r="EH306" s="16"/>
      <c r="EI306" s="16"/>
      <c r="EJ306" s="16"/>
      <c r="EK306" s="16"/>
      <c r="EL306" s="16"/>
      <c r="EM306" s="16"/>
      <c r="EN306" s="16"/>
      <c r="EO306" s="16"/>
      <c r="EP306" s="16"/>
      <c r="EQ306" s="16"/>
      <c r="ER306" s="16"/>
      <c r="ES306" s="16"/>
      <c r="ET306" s="16"/>
      <c r="EU306" s="16"/>
      <c r="EV306" s="16"/>
      <c r="EW306" s="16"/>
      <c r="EX306" s="16"/>
      <c r="EY306" s="16"/>
      <c r="EZ306" s="16"/>
      <c r="FA306" s="16"/>
      <c r="FB306" s="16"/>
      <c r="FC306" s="16"/>
      <c r="FD306" s="16"/>
      <c r="FE306" s="16"/>
      <c r="FF306" s="16"/>
      <c r="FG306" s="16"/>
      <c r="FH306" s="16"/>
      <c r="FI306" s="16"/>
      <c r="FJ306" s="16"/>
      <c r="FK306" s="16"/>
      <c r="FL306" s="16"/>
      <c r="FM306" s="16"/>
      <c r="FN306" s="16"/>
      <c r="FO306" s="16"/>
      <c r="FP306" s="16"/>
      <c r="FQ306" s="16"/>
      <c r="FR306" s="16"/>
      <c r="FS306" s="16"/>
      <c r="FT306" s="16"/>
      <c r="FU306" s="16"/>
      <c r="FV306" s="16"/>
      <c r="FW306" s="16"/>
    </row>
    <row r="307" spans="2:179" x14ac:dyDescent="0.25">
      <c r="B307" s="17"/>
      <c r="C307" s="16"/>
      <c r="D307" s="16"/>
      <c r="E307" s="17"/>
      <c r="F307" s="16"/>
      <c r="G307" s="16"/>
      <c r="H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7"/>
      <c r="AG307" s="17"/>
      <c r="AH307" s="16"/>
      <c r="AI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  <c r="DD307" s="16"/>
      <c r="DE307" s="16"/>
      <c r="DF307" s="16"/>
      <c r="DG307" s="16"/>
      <c r="DH307" s="16"/>
      <c r="DI307" s="16"/>
      <c r="DJ307" s="16"/>
      <c r="DK307" s="16"/>
      <c r="DL307" s="16"/>
      <c r="DM307" s="16"/>
      <c r="DN307" s="16"/>
      <c r="DO307" s="16"/>
      <c r="DP307" s="16"/>
      <c r="DQ307" s="16"/>
      <c r="DR307" s="16"/>
      <c r="DS307" s="16"/>
      <c r="DT307" s="16"/>
      <c r="DU307" s="16"/>
      <c r="DV307" s="16"/>
      <c r="DW307" s="16"/>
      <c r="DX307" s="16"/>
      <c r="DY307" s="16"/>
      <c r="DZ307" s="16"/>
      <c r="EA307" s="16"/>
      <c r="EB307" s="16"/>
      <c r="EC307" s="16"/>
      <c r="ED307" s="16"/>
      <c r="EE307" s="16"/>
      <c r="EF307" s="16"/>
      <c r="EG307" s="16"/>
      <c r="EH307" s="16"/>
      <c r="EI307" s="16"/>
      <c r="EJ307" s="16"/>
      <c r="EK307" s="16"/>
      <c r="EL307" s="16"/>
      <c r="EM307" s="16"/>
      <c r="EN307" s="16"/>
      <c r="EO307" s="16"/>
      <c r="EP307" s="16"/>
      <c r="EQ307" s="16"/>
      <c r="ER307" s="16"/>
      <c r="ES307" s="16"/>
      <c r="ET307" s="16"/>
      <c r="EU307" s="16"/>
      <c r="EV307" s="16"/>
      <c r="EW307" s="16"/>
      <c r="EX307" s="16"/>
      <c r="EY307" s="16"/>
      <c r="EZ307" s="16"/>
      <c r="FA307" s="16"/>
      <c r="FB307" s="16"/>
      <c r="FC307" s="16"/>
      <c r="FD307" s="16"/>
      <c r="FE307" s="16"/>
      <c r="FF307" s="16"/>
      <c r="FG307" s="16"/>
      <c r="FH307" s="16"/>
      <c r="FI307" s="16"/>
      <c r="FJ307" s="16"/>
      <c r="FK307" s="16"/>
      <c r="FL307" s="16"/>
      <c r="FM307" s="16"/>
      <c r="FN307" s="16"/>
      <c r="FO307" s="16"/>
      <c r="FP307" s="16"/>
      <c r="FQ307" s="16"/>
      <c r="FR307" s="16"/>
      <c r="FS307" s="16"/>
      <c r="FT307" s="16"/>
      <c r="FU307" s="16"/>
      <c r="FV307" s="16"/>
      <c r="FW307" s="16"/>
    </row>
    <row r="308" spans="2:179" x14ac:dyDescent="0.25">
      <c r="B308" s="17"/>
      <c r="C308" s="16"/>
      <c r="D308" s="16"/>
      <c r="E308" s="17"/>
      <c r="F308" s="16"/>
      <c r="G308" s="16"/>
      <c r="H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7"/>
      <c r="AG308" s="17"/>
      <c r="AH308" s="16"/>
      <c r="AI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  <c r="DD308" s="16"/>
      <c r="DE308" s="16"/>
      <c r="DF308" s="16"/>
      <c r="DG308" s="16"/>
      <c r="DH308" s="16"/>
      <c r="DI308" s="16"/>
      <c r="DJ308" s="16"/>
      <c r="DK308" s="16"/>
      <c r="DL308" s="16"/>
      <c r="DM308" s="16"/>
      <c r="DN308" s="16"/>
      <c r="DO308" s="16"/>
      <c r="DP308" s="16"/>
      <c r="DQ308" s="16"/>
      <c r="DR308" s="16"/>
      <c r="DS308" s="16"/>
      <c r="DT308" s="16"/>
      <c r="DU308" s="16"/>
      <c r="DV308" s="16"/>
      <c r="DW308" s="16"/>
      <c r="DX308" s="16"/>
      <c r="DY308" s="16"/>
      <c r="DZ308" s="16"/>
      <c r="EA308" s="16"/>
      <c r="EB308" s="16"/>
      <c r="EC308" s="16"/>
      <c r="ED308" s="16"/>
      <c r="EE308" s="16"/>
      <c r="EF308" s="16"/>
      <c r="EG308" s="16"/>
      <c r="EH308" s="16"/>
      <c r="EI308" s="16"/>
      <c r="EJ308" s="16"/>
      <c r="EK308" s="16"/>
      <c r="EL308" s="16"/>
      <c r="EM308" s="16"/>
      <c r="EN308" s="16"/>
      <c r="EO308" s="16"/>
      <c r="EP308" s="16"/>
      <c r="EQ308" s="16"/>
      <c r="ER308" s="16"/>
      <c r="ES308" s="16"/>
      <c r="ET308" s="16"/>
      <c r="EU308" s="16"/>
      <c r="EV308" s="16"/>
      <c r="EW308" s="16"/>
      <c r="EX308" s="16"/>
      <c r="EY308" s="16"/>
      <c r="EZ308" s="16"/>
      <c r="FA308" s="16"/>
      <c r="FB308" s="16"/>
      <c r="FC308" s="16"/>
      <c r="FD308" s="16"/>
      <c r="FE308" s="16"/>
      <c r="FF308" s="16"/>
      <c r="FG308" s="16"/>
      <c r="FH308" s="16"/>
      <c r="FI308" s="16"/>
      <c r="FJ308" s="16"/>
      <c r="FK308" s="16"/>
      <c r="FL308" s="16"/>
      <c r="FM308" s="16"/>
      <c r="FN308" s="16"/>
      <c r="FO308" s="16"/>
      <c r="FP308" s="16"/>
      <c r="FQ308" s="16"/>
      <c r="FR308" s="16"/>
      <c r="FS308" s="16"/>
      <c r="FT308" s="16"/>
      <c r="FU308" s="16"/>
      <c r="FV308" s="16"/>
      <c r="FW308" s="16"/>
    </row>
    <row r="309" spans="2:179" x14ac:dyDescent="0.25">
      <c r="B309" s="17"/>
      <c r="C309" s="16"/>
      <c r="D309" s="16"/>
      <c r="E309" s="17"/>
      <c r="F309" s="16"/>
      <c r="G309" s="16"/>
      <c r="H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7"/>
      <c r="AG309" s="17"/>
      <c r="AH309" s="16"/>
      <c r="AI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  <c r="DH309" s="16"/>
      <c r="DI309" s="16"/>
      <c r="DJ309" s="16"/>
      <c r="DK309" s="16"/>
      <c r="DL309" s="16"/>
      <c r="DM309" s="16"/>
      <c r="DN309" s="16"/>
      <c r="DO309" s="16"/>
      <c r="DP309" s="16"/>
      <c r="DQ309" s="16"/>
      <c r="DR309" s="16"/>
      <c r="DS309" s="16"/>
      <c r="DT309" s="16"/>
      <c r="DU309" s="16"/>
      <c r="DV309" s="16"/>
      <c r="DW309" s="16"/>
      <c r="DX309" s="16"/>
      <c r="DY309" s="16"/>
      <c r="DZ309" s="16"/>
      <c r="EA309" s="16"/>
      <c r="EB309" s="16"/>
      <c r="EC309" s="16"/>
      <c r="ED309" s="16"/>
      <c r="EE309" s="16"/>
      <c r="EF309" s="16"/>
      <c r="EG309" s="16"/>
      <c r="EH309" s="16"/>
      <c r="EI309" s="16"/>
      <c r="EJ309" s="16"/>
      <c r="EK309" s="16"/>
      <c r="EL309" s="16"/>
      <c r="EM309" s="16"/>
      <c r="EN309" s="16"/>
      <c r="EO309" s="16"/>
      <c r="EP309" s="16"/>
      <c r="EQ309" s="16"/>
      <c r="ER309" s="16"/>
      <c r="ES309" s="16"/>
      <c r="ET309" s="16"/>
      <c r="EU309" s="16"/>
      <c r="EV309" s="16"/>
      <c r="EW309" s="16"/>
      <c r="EX309" s="16"/>
      <c r="EY309" s="16"/>
      <c r="EZ309" s="16"/>
      <c r="FA309" s="16"/>
      <c r="FB309" s="16"/>
      <c r="FC309" s="16"/>
      <c r="FD309" s="16"/>
      <c r="FE309" s="16"/>
      <c r="FF309" s="16"/>
      <c r="FG309" s="16"/>
      <c r="FH309" s="16"/>
      <c r="FI309" s="16"/>
      <c r="FJ309" s="16"/>
      <c r="FK309" s="16"/>
      <c r="FL309" s="16"/>
      <c r="FM309" s="16"/>
      <c r="FN309" s="16"/>
      <c r="FO309" s="16"/>
      <c r="FP309" s="16"/>
      <c r="FQ309" s="16"/>
      <c r="FR309" s="16"/>
      <c r="FS309" s="16"/>
      <c r="FT309" s="16"/>
      <c r="FU309" s="16"/>
      <c r="FV309" s="16"/>
      <c r="FW309" s="16"/>
    </row>
    <row r="310" spans="2:179" x14ac:dyDescent="0.25">
      <c r="B310" s="17"/>
      <c r="C310" s="16"/>
      <c r="D310" s="16"/>
      <c r="E310" s="17"/>
      <c r="F310" s="16"/>
      <c r="G310" s="16"/>
      <c r="H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7"/>
      <c r="AG310" s="17"/>
      <c r="AH310" s="16"/>
      <c r="AI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  <c r="DD310" s="16"/>
      <c r="DE310" s="16"/>
      <c r="DF310" s="16"/>
      <c r="DG310" s="16"/>
      <c r="DH310" s="16"/>
      <c r="DI310" s="16"/>
      <c r="DJ310" s="16"/>
      <c r="DK310" s="16"/>
      <c r="DL310" s="16"/>
      <c r="DM310" s="16"/>
      <c r="DN310" s="16"/>
      <c r="DO310" s="16"/>
      <c r="DP310" s="16"/>
      <c r="DQ310" s="16"/>
      <c r="DR310" s="16"/>
      <c r="DS310" s="16"/>
      <c r="DT310" s="16"/>
      <c r="DU310" s="16"/>
      <c r="DV310" s="16"/>
      <c r="DW310" s="16"/>
      <c r="DX310" s="16"/>
      <c r="DY310" s="16"/>
      <c r="DZ310" s="16"/>
      <c r="EA310" s="16"/>
      <c r="EB310" s="16"/>
      <c r="EC310" s="16"/>
      <c r="ED310" s="16"/>
      <c r="EE310" s="16"/>
      <c r="EF310" s="16"/>
      <c r="EG310" s="16"/>
      <c r="EH310" s="16"/>
      <c r="EI310" s="16"/>
      <c r="EJ310" s="16"/>
      <c r="EK310" s="16"/>
      <c r="EL310" s="16"/>
      <c r="EM310" s="16"/>
      <c r="EN310" s="16"/>
      <c r="EO310" s="16"/>
      <c r="EP310" s="16"/>
      <c r="EQ310" s="16"/>
      <c r="ER310" s="16"/>
      <c r="ES310" s="16"/>
      <c r="ET310" s="16"/>
      <c r="EU310" s="16"/>
      <c r="EV310" s="16"/>
      <c r="EW310" s="16"/>
      <c r="EX310" s="16"/>
      <c r="EY310" s="16"/>
      <c r="EZ310" s="16"/>
      <c r="FA310" s="16"/>
      <c r="FB310" s="16"/>
      <c r="FC310" s="16"/>
      <c r="FD310" s="16"/>
      <c r="FE310" s="16"/>
      <c r="FF310" s="16"/>
      <c r="FG310" s="16"/>
      <c r="FH310" s="16"/>
      <c r="FI310" s="16"/>
      <c r="FJ310" s="16"/>
      <c r="FK310" s="16"/>
      <c r="FL310" s="16"/>
      <c r="FM310" s="16"/>
      <c r="FN310" s="16"/>
      <c r="FO310" s="16"/>
      <c r="FP310" s="16"/>
      <c r="FQ310" s="16"/>
      <c r="FR310" s="16"/>
      <c r="FS310" s="16"/>
      <c r="FT310" s="16"/>
      <c r="FU310" s="16"/>
      <c r="FV310" s="16"/>
      <c r="FW310" s="16"/>
    </row>
    <row r="311" spans="2:179" x14ac:dyDescent="0.25">
      <c r="B311" s="17"/>
      <c r="C311" s="16"/>
      <c r="D311" s="16"/>
      <c r="E311" s="17"/>
      <c r="F311" s="16"/>
      <c r="G311" s="16"/>
      <c r="H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7"/>
      <c r="AG311" s="17"/>
      <c r="AH311" s="16"/>
      <c r="AI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  <c r="DD311" s="16"/>
      <c r="DE311" s="16"/>
      <c r="DF311" s="16"/>
      <c r="DG311" s="16"/>
      <c r="DH311" s="16"/>
      <c r="DI311" s="16"/>
      <c r="DJ311" s="16"/>
      <c r="DK311" s="16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6"/>
      <c r="DW311" s="16"/>
      <c r="DX311" s="16"/>
      <c r="DY311" s="16"/>
      <c r="DZ311" s="16"/>
      <c r="EA311" s="16"/>
      <c r="EB311" s="16"/>
      <c r="EC311" s="16"/>
      <c r="ED311" s="16"/>
      <c r="EE311" s="16"/>
      <c r="EF311" s="16"/>
      <c r="EG311" s="16"/>
      <c r="EH311" s="16"/>
      <c r="EI311" s="16"/>
      <c r="EJ311" s="16"/>
      <c r="EK311" s="16"/>
      <c r="EL311" s="16"/>
      <c r="EM311" s="16"/>
      <c r="EN311" s="16"/>
      <c r="EO311" s="16"/>
      <c r="EP311" s="16"/>
      <c r="EQ311" s="16"/>
      <c r="ER311" s="16"/>
      <c r="ES311" s="16"/>
      <c r="ET311" s="16"/>
      <c r="EU311" s="16"/>
      <c r="EV311" s="16"/>
      <c r="EW311" s="16"/>
      <c r="EX311" s="16"/>
      <c r="EY311" s="16"/>
      <c r="EZ311" s="16"/>
      <c r="FA311" s="16"/>
      <c r="FB311" s="16"/>
      <c r="FC311" s="16"/>
      <c r="FD311" s="16"/>
      <c r="FE311" s="16"/>
      <c r="FF311" s="16"/>
      <c r="FG311" s="16"/>
      <c r="FH311" s="16"/>
      <c r="FI311" s="16"/>
      <c r="FJ311" s="16"/>
      <c r="FK311" s="16"/>
      <c r="FL311" s="16"/>
      <c r="FM311" s="16"/>
      <c r="FN311" s="16"/>
      <c r="FO311" s="16"/>
      <c r="FP311" s="16"/>
      <c r="FQ311" s="16"/>
      <c r="FR311" s="16"/>
      <c r="FS311" s="16"/>
      <c r="FT311" s="16"/>
      <c r="FU311" s="16"/>
      <c r="FV311" s="16"/>
      <c r="FW311" s="16"/>
    </row>
    <row r="312" spans="2:179" x14ac:dyDescent="0.25">
      <c r="B312" s="17"/>
      <c r="C312" s="16"/>
      <c r="D312" s="16"/>
      <c r="E312" s="17"/>
      <c r="F312" s="16"/>
      <c r="G312" s="16"/>
      <c r="H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7"/>
      <c r="AG312" s="17"/>
      <c r="AH312" s="16"/>
      <c r="AI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  <c r="DD312" s="16"/>
      <c r="DE312" s="16"/>
      <c r="DF312" s="16"/>
      <c r="DG312" s="16"/>
      <c r="DH312" s="16"/>
      <c r="DI312" s="16"/>
      <c r="DJ312" s="16"/>
      <c r="DK312" s="16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6"/>
      <c r="DW312" s="16"/>
      <c r="DX312" s="16"/>
      <c r="DY312" s="16"/>
      <c r="DZ312" s="16"/>
      <c r="EA312" s="16"/>
      <c r="EB312" s="16"/>
      <c r="EC312" s="16"/>
      <c r="ED312" s="16"/>
      <c r="EE312" s="16"/>
      <c r="EF312" s="16"/>
      <c r="EG312" s="16"/>
      <c r="EH312" s="16"/>
      <c r="EI312" s="16"/>
      <c r="EJ312" s="16"/>
      <c r="EK312" s="16"/>
      <c r="EL312" s="16"/>
      <c r="EM312" s="16"/>
      <c r="EN312" s="16"/>
      <c r="EO312" s="16"/>
      <c r="EP312" s="16"/>
      <c r="EQ312" s="16"/>
      <c r="ER312" s="16"/>
      <c r="ES312" s="16"/>
      <c r="ET312" s="16"/>
      <c r="EU312" s="16"/>
      <c r="EV312" s="16"/>
      <c r="EW312" s="16"/>
      <c r="EX312" s="16"/>
      <c r="EY312" s="16"/>
      <c r="EZ312" s="16"/>
      <c r="FA312" s="16"/>
      <c r="FB312" s="16"/>
      <c r="FC312" s="16"/>
      <c r="FD312" s="16"/>
      <c r="FE312" s="16"/>
      <c r="FF312" s="16"/>
      <c r="FG312" s="16"/>
      <c r="FH312" s="16"/>
      <c r="FI312" s="16"/>
      <c r="FJ312" s="16"/>
      <c r="FK312" s="16"/>
      <c r="FL312" s="16"/>
      <c r="FM312" s="16"/>
      <c r="FN312" s="16"/>
      <c r="FO312" s="16"/>
      <c r="FP312" s="16"/>
      <c r="FQ312" s="16"/>
      <c r="FR312" s="16"/>
      <c r="FS312" s="16"/>
      <c r="FT312" s="16"/>
      <c r="FU312" s="16"/>
      <c r="FV312" s="16"/>
      <c r="FW312" s="16"/>
    </row>
    <row r="313" spans="2:179" x14ac:dyDescent="0.25">
      <c r="B313" s="17"/>
      <c r="C313" s="16"/>
      <c r="D313" s="16"/>
      <c r="E313" s="17"/>
      <c r="F313" s="16"/>
      <c r="G313" s="16"/>
      <c r="H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7"/>
      <c r="AG313" s="17"/>
      <c r="AH313" s="16"/>
      <c r="AI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  <c r="DD313" s="16"/>
      <c r="DE313" s="16"/>
      <c r="DF313" s="16"/>
      <c r="DG313" s="16"/>
      <c r="DH313" s="16"/>
      <c r="DI313" s="16"/>
      <c r="DJ313" s="16"/>
      <c r="DK313" s="16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6"/>
      <c r="DW313" s="16"/>
      <c r="DX313" s="16"/>
      <c r="DY313" s="16"/>
      <c r="DZ313" s="16"/>
      <c r="EA313" s="16"/>
      <c r="EB313" s="16"/>
      <c r="EC313" s="16"/>
      <c r="ED313" s="16"/>
      <c r="EE313" s="16"/>
      <c r="EF313" s="16"/>
      <c r="EG313" s="16"/>
      <c r="EH313" s="16"/>
      <c r="EI313" s="16"/>
      <c r="EJ313" s="16"/>
      <c r="EK313" s="16"/>
      <c r="EL313" s="16"/>
      <c r="EM313" s="16"/>
      <c r="EN313" s="16"/>
      <c r="EO313" s="16"/>
      <c r="EP313" s="16"/>
      <c r="EQ313" s="16"/>
      <c r="ER313" s="16"/>
      <c r="ES313" s="16"/>
      <c r="ET313" s="16"/>
      <c r="EU313" s="16"/>
      <c r="EV313" s="16"/>
      <c r="EW313" s="16"/>
      <c r="EX313" s="16"/>
      <c r="EY313" s="16"/>
      <c r="EZ313" s="16"/>
      <c r="FA313" s="16"/>
      <c r="FB313" s="16"/>
      <c r="FC313" s="16"/>
      <c r="FD313" s="16"/>
      <c r="FE313" s="16"/>
      <c r="FF313" s="16"/>
      <c r="FG313" s="16"/>
      <c r="FH313" s="16"/>
      <c r="FI313" s="16"/>
      <c r="FJ313" s="16"/>
      <c r="FK313" s="16"/>
      <c r="FL313" s="16"/>
      <c r="FM313" s="16"/>
      <c r="FN313" s="16"/>
      <c r="FO313" s="16"/>
      <c r="FP313" s="16"/>
      <c r="FQ313" s="16"/>
      <c r="FR313" s="16"/>
      <c r="FS313" s="16"/>
      <c r="FT313" s="16"/>
      <c r="FU313" s="16"/>
      <c r="FV313" s="16"/>
      <c r="FW313" s="16"/>
    </row>
    <row r="314" spans="2:179" x14ac:dyDescent="0.25">
      <c r="B314" s="17"/>
      <c r="C314" s="16"/>
      <c r="D314" s="16"/>
      <c r="E314" s="17"/>
      <c r="F314" s="16"/>
      <c r="G314" s="16"/>
      <c r="H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7"/>
      <c r="AG314" s="17"/>
      <c r="AH314" s="16"/>
      <c r="AI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  <c r="DD314" s="16"/>
      <c r="DE314" s="16"/>
      <c r="DF314" s="16"/>
      <c r="DG314" s="16"/>
      <c r="DH314" s="16"/>
      <c r="DI314" s="16"/>
      <c r="DJ314" s="16"/>
      <c r="DK314" s="16"/>
      <c r="DL314" s="16"/>
      <c r="DM314" s="16"/>
      <c r="DN314" s="16"/>
      <c r="DO314" s="16"/>
      <c r="DP314" s="16"/>
      <c r="DQ314" s="16"/>
      <c r="DR314" s="16"/>
      <c r="DS314" s="16"/>
      <c r="DT314" s="16"/>
      <c r="DU314" s="16"/>
      <c r="DV314" s="16"/>
      <c r="DW314" s="16"/>
      <c r="DX314" s="16"/>
      <c r="DY314" s="16"/>
      <c r="DZ314" s="16"/>
      <c r="EA314" s="16"/>
      <c r="EB314" s="16"/>
      <c r="EC314" s="16"/>
      <c r="ED314" s="16"/>
      <c r="EE314" s="16"/>
      <c r="EF314" s="16"/>
      <c r="EG314" s="16"/>
      <c r="EH314" s="16"/>
      <c r="EI314" s="16"/>
      <c r="EJ314" s="16"/>
      <c r="EK314" s="16"/>
      <c r="EL314" s="16"/>
      <c r="EM314" s="16"/>
      <c r="EN314" s="16"/>
      <c r="EO314" s="16"/>
      <c r="EP314" s="16"/>
      <c r="EQ314" s="16"/>
      <c r="ER314" s="16"/>
      <c r="ES314" s="16"/>
      <c r="ET314" s="16"/>
      <c r="EU314" s="16"/>
      <c r="EV314" s="16"/>
      <c r="EW314" s="16"/>
      <c r="EX314" s="16"/>
      <c r="EY314" s="16"/>
      <c r="EZ314" s="16"/>
      <c r="FA314" s="16"/>
      <c r="FB314" s="16"/>
      <c r="FC314" s="16"/>
      <c r="FD314" s="16"/>
      <c r="FE314" s="16"/>
      <c r="FF314" s="16"/>
      <c r="FG314" s="16"/>
      <c r="FH314" s="16"/>
      <c r="FI314" s="16"/>
      <c r="FJ314" s="16"/>
      <c r="FK314" s="16"/>
      <c r="FL314" s="16"/>
      <c r="FM314" s="16"/>
      <c r="FN314" s="16"/>
      <c r="FO314" s="16"/>
      <c r="FP314" s="16"/>
      <c r="FQ314" s="16"/>
      <c r="FR314" s="16"/>
      <c r="FS314" s="16"/>
      <c r="FT314" s="16"/>
      <c r="FU314" s="16"/>
      <c r="FV314" s="16"/>
      <c r="FW314" s="16"/>
    </row>
    <row r="315" spans="2:179" x14ac:dyDescent="0.25">
      <c r="B315" s="17"/>
      <c r="C315" s="16"/>
      <c r="D315" s="16"/>
      <c r="E315" s="17"/>
      <c r="F315" s="16"/>
      <c r="G315" s="16"/>
      <c r="H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7"/>
      <c r="AG315" s="17"/>
      <c r="AH315" s="16"/>
      <c r="AI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  <c r="DD315" s="16"/>
      <c r="DE315" s="16"/>
      <c r="DF315" s="16"/>
      <c r="DG315" s="16"/>
      <c r="DH315" s="16"/>
      <c r="DI315" s="16"/>
      <c r="DJ315" s="16"/>
      <c r="DK315" s="16"/>
      <c r="DL315" s="16"/>
      <c r="DM315" s="16"/>
      <c r="DN315" s="16"/>
      <c r="DO315" s="16"/>
      <c r="DP315" s="16"/>
      <c r="DQ315" s="16"/>
      <c r="DR315" s="16"/>
      <c r="DS315" s="16"/>
      <c r="DT315" s="16"/>
      <c r="DU315" s="16"/>
      <c r="DV315" s="16"/>
      <c r="DW315" s="16"/>
      <c r="DX315" s="16"/>
      <c r="DY315" s="16"/>
      <c r="DZ315" s="16"/>
      <c r="EA315" s="16"/>
      <c r="EB315" s="16"/>
      <c r="EC315" s="16"/>
      <c r="ED315" s="16"/>
      <c r="EE315" s="16"/>
      <c r="EF315" s="16"/>
      <c r="EG315" s="16"/>
      <c r="EH315" s="16"/>
      <c r="EI315" s="16"/>
      <c r="EJ315" s="16"/>
      <c r="EK315" s="16"/>
      <c r="EL315" s="16"/>
      <c r="EM315" s="16"/>
      <c r="EN315" s="16"/>
      <c r="EO315" s="16"/>
      <c r="EP315" s="16"/>
      <c r="EQ315" s="16"/>
      <c r="ER315" s="16"/>
      <c r="ES315" s="16"/>
      <c r="ET315" s="16"/>
      <c r="EU315" s="16"/>
      <c r="EV315" s="16"/>
      <c r="EW315" s="16"/>
      <c r="EX315" s="16"/>
      <c r="EY315" s="16"/>
      <c r="EZ315" s="16"/>
      <c r="FA315" s="16"/>
      <c r="FB315" s="16"/>
      <c r="FC315" s="16"/>
      <c r="FD315" s="16"/>
      <c r="FE315" s="16"/>
      <c r="FF315" s="16"/>
      <c r="FG315" s="16"/>
      <c r="FH315" s="16"/>
      <c r="FI315" s="16"/>
      <c r="FJ315" s="16"/>
      <c r="FK315" s="16"/>
      <c r="FL315" s="16"/>
      <c r="FM315" s="16"/>
      <c r="FN315" s="16"/>
      <c r="FO315" s="16"/>
      <c r="FP315" s="16"/>
      <c r="FQ315" s="16"/>
      <c r="FR315" s="16"/>
      <c r="FS315" s="16"/>
      <c r="FT315" s="16"/>
      <c r="FU315" s="16"/>
      <c r="FV315" s="16"/>
      <c r="FW315" s="16"/>
    </row>
    <row r="316" spans="2:179" x14ac:dyDescent="0.25">
      <c r="B316" s="17"/>
      <c r="C316" s="16"/>
      <c r="D316" s="16"/>
      <c r="E316" s="17"/>
      <c r="F316" s="16"/>
      <c r="G316" s="16"/>
      <c r="H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7"/>
      <c r="AG316" s="17"/>
      <c r="AH316" s="16"/>
      <c r="AI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  <c r="DD316" s="16"/>
      <c r="DE316" s="16"/>
      <c r="DF316" s="16"/>
      <c r="DG316" s="16"/>
      <c r="DH316" s="16"/>
      <c r="DI316" s="16"/>
      <c r="DJ316" s="16"/>
      <c r="DK316" s="16"/>
      <c r="DL316" s="16"/>
      <c r="DM316" s="16"/>
      <c r="DN316" s="16"/>
      <c r="DO316" s="16"/>
      <c r="DP316" s="16"/>
      <c r="DQ316" s="16"/>
      <c r="DR316" s="16"/>
      <c r="DS316" s="16"/>
      <c r="DT316" s="16"/>
      <c r="DU316" s="16"/>
      <c r="DV316" s="16"/>
      <c r="DW316" s="16"/>
      <c r="DX316" s="16"/>
      <c r="DY316" s="16"/>
      <c r="DZ316" s="16"/>
      <c r="EA316" s="16"/>
      <c r="EB316" s="16"/>
      <c r="EC316" s="16"/>
      <c r="ED316" s="16"/>
      <c r="EE316" s="16"/>
      <c r="EF316" s="16"/>
      <c r="EG316" s="16"/>
      <c r="EH316" s="16"/>
      <c r="EI316" s="16"/>
      <c r="EJ316" s="16"/>
      <c r="EK316" s="16"/>
      <c r="EL316" s="16"/>
      <c r="EM316" s="16"/>
      <c r="EN316" s="16"/>
      <c r="EO316" s="16"/>
      <c r="EP316" s="16"/>
      <c r="EQ316" s="16"/>
      <c r="ER316" s="16"/>
      <c r="ES316" s="16"/>
      <c r="ET316" s="16"/>
      <c r="EU316" s="16"/>
      <c r="EV316" s="16"/>
      <c r="EW316" s="16"/>
      <c r="EX316" s="16"/>
      <c r="EY316" s="16"/>
      <c r="EZ316" s="16"/>
      <c r="FA316" s="16"/>
      <c r="FB316" s="16"/>
      <c r="FC316" s="16"/>
      <c r="FD316" s="16"/>
      <c r="FE316" s="16"/>
      <c r="FF316" s="16"/>
      <c r="FG316" s="16"/>
      <c r="FH316" s="16"/>
      <c r="FI316" s="16"/>
      <c r="FJ316" s="16"/>
      <c r="FK316" s="16"/>
      <c r="FL316" s="16"/>
      <c r="FM316" s="16"/>
      <c r="FN316" s="16"/>
      <c r="FO316" s="16"/>
      <c r="FP316" s="16"/>
      <c r="FQ316" s="16"/>
      <c r="FR316" s="16"/>
      <c r="FS316" s="16"/>
      <c r="FT316" s="16"/>
      <c r="FU316" s="16"/>
      <c r="FV316" s="16"/>
      <c r="FW316" s="16"/>
    </row>
    <row r="317" spans="2:179" x14ac:dyDescent="0.25">
      <c r="B317" s="17"/>
      <c r="C317" s="16"/>
      <c r="D317" s="16"/>
      <c r="E317" s="17"/>
      <c r="F317" s="16"/>
      <c r="G317" s="16"/>
      <c r="H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7"/>
      <c r="AG317" s="17"/>
      <c r="AH317" s="16"/>
      <c r="AI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  <c r="DD317" s="16"/>
      <c r="DE317" s="16"/>
      <c r="DF317" s="16"/>
      <c r="DG317" s="16"/>
      <c r="DH317" s="16"/>
      <c r="DI317" s="16"/>
      <c r="DJ317" s="16"/>
      <c r="DK317" s="16"/>
      <c r="DL317" s="16"/>
      <c r="DM317" s="16"/>
      <c r="DN317" s="16"/>
      <c r="DO317" s="16"/>
      <c r="DP317" s="16"/>
      <c r="DQ317" s="16"/>
      <c r="DR317" s="16"/>
      <c r="DS317" s="16"/>
      <c r="DT317" s="16"/>
      <c r="DU317" s="16"/>
      <c r="DV317" s="16"/>
      <c r="DW317" s="16"/>
      <c r="DX317" s="16"/>
      <c r="DY317" s="16"/>
      <c r="DZ317" s="16"/>
      <c r="EA317" s="16"/>
      <c r="EB317" s="16"/>
      <c r="EC317" s="16"/>
      <c r="ED317" s="16"/>
      <c r="EE317" s="16"/>
      <c r="EF317" s="16"/>
      <c r="EG317" s="16"/>
      <c r="EH317" s="16"/>
      <c r="EI317" s="16"/>
      <c r="EJ317" s="16"/>
      <c r="EK317" s="16"/>
      <c r="EL317" s="16"/>
      <c r="EM317" s="16"/>
      <c r="EN317" s="16"/>
      <c r="EO317" s="16"/>
      <c r="EP317" s="16"/>
      <c r="EQ317" s="16"/>
      <c r="ER317" s="16"/>
      <c r="ES317" s="16"/>
      <c r="ET317" s="16"/>
      <c r="EU317" s="16"/>
      <c r="EV317" s="16"/>
      <c r="EW317" s="16"/>
      <c r="EX317" s="16"/>
      <c r="EY317" s="16"/>
      <c r="EZ317" s="16"/>
      <c r="FA317" s="16"/>
      <c r="FB317" s="16"/>
      <c r="FC317" s="16"/>
      <c r="FD317" s="16"/>
      <c r="FE317" s="16"/>
      <c r="FF317" s="16"/>
      <c r="FG317" s="16"/>
      <c r="FH317" s="16"/>
      <c r="FI317" s="16"/>
      <c r="FJ317" s="16"/>
      <c r="FK317" s="16"/>
      <c r="FL317" s="16"/>
      <c r="FM317" s="16"/>
      <c r="FN317" s="16"/>
      <c r="FO317" s="16"/>
      <c r="FP317" s="16"/>
      <c r="FQ317" s="16"/>
      <c r="FR317" s="16"/>
      <c r="FS317" s="16"/>
      <c r="FT317" s="16"/>
      <c r="FU317" s="16"/>
      <c r="FV317" s="16"/>
      <c r="FW317" s="16"/>
    </row>
    <row r="318" spans="2:179" x14ac:dyDescent="0.25">
      <c r="B318" s="17"/>
      <c r="C318" s="16"/>
      <c r="D318" s="16"/>
      <c r="E318" s="17"/>
      <c r="F318" s="16"/>
      <c r="G318" s="16"/>
      <c r="H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7"/>
      <c r="AG318" s="17"/>
      <c r="AH318" s="16"/>
      <c r="AI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  <c r="CZ318" s="16"/>
      <c r="DA318" s="16"/>
      <c r="DB318" s="16"/>
      <c r="DC318" s="16"/>
      <c r="DD318" s="16"/>
      <c r="DE318" s="16"/>
      <c r="DF318" s="16"/>
      <c r="DG318" s="16"/>
      <c r="DH318" s="16"/>
      <c r="DI318" s="16"/>
      <c r="DJ318" s="16"/>
      <c r="DK318" s="16"/>
      <c r="DL318" s="16"/>
      <c r="DM318" s="16"/>
      <c r="DN318" s="16"/>
      <c r="DO318" s="16"/>
      <c r="DP318" s="16"/>
      <c r="DQ318" s="16"/>
      <c r="DR318" s="16"/>
      <c r="DS318" s="16"/>
      <c r="DT318" s="16"/>
      <c r="DU318" s="16"/>
      <c r="DV318" s="16"/>
      <c r="DW318" s="16"/>
      <c r="DX318" s="16"/>
      <c r="DY318" s="16"/>
      <c r="DZ318" s="16"/>
      <c r="EA318" s="16"/>
      <c r="EB318" s="16"/>
      <c r="EC318" s="16"/>
      <c r="ED318" s="16"/>
      <c r="EE318" s="16"/>
      <c r="EF318" s="16"/>
      <c r="EG318" s="16"/>
      <c r="EH318" s="16"/>
      <c r="EI318" s="16"/>
      <c r="EJ318" s="16"/>
      <c r="EK318" s="16"/>
      <c r="EL318" s="16"/>
      <c r="EM318" s="16"/>
      <c r="EN318" s="16"/>
      <c r="EO318" s="16"/>
      <c r="EP318" s="16"/>
      <c r="EQ318" s="16"/>
      <c r="ER318" s="16"/>
      <c r="ES318" s="16"/>
      <c r="ET318" s="16"/>
      <c r="EU318" s="16"/>
      <c r="EV318" s="16"/>
      <c r="EW318" s="16"/>
      <c r="EX318" s="16"/>
      <c r="EY318" s="16"/>
      <c r="EZ318" s="16"/>
      <c r="FA318" s="16"/>
      <c r="FB318" s="16"/>
      <c r="FC318" s="16"/>
      <c r="FD318" s="16"/>
      <c r="FE318" s="16"/>
      <c r="FF318" s="16"/>
      <c r="FG318" s="16"/>
      <c r="FH318" s="16"/>
      <c r="FI318" s="16"/>
      <c r="FJ318" s="16"/>
      <c r="FK318" s="16"/>
      <c r="FL318" s="16"/>
      <c r="FM318" s="16"/>
      <c r="FN318" s="16"/>
      <c r="FO318" s="16"/>
      <c r="FP318" s="16"/>
      <c r="FQ318" s="16"/>
      <c r="FR318" s="16"/>
      <c r="FS318" s="16"/>
      <c r="FT318" s="16"/>
      <c r="FU318" s="16"/>
      <c r="FV318" s="16"/>
      <c r="FW318" s="16"/>
    </row>
    <row r="319" spans="2:179" x14ac:dyDescent="0.25">
      <c r="B319" s="17"/>
      <c r="C319" s="16"/>
      <c r="D319" s="16"/>
      <c r="E319" s="17"/>
      <c r="F319" s="16"/>
      <c r="G319" s="16"/>
      <c r="H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7"/>
      <c r="AG319" s="17"/>
      <c r="AH319" s="16"/>
      <c r="AI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  <c r="DD319" s="16"/>
      <c r="DE319" s="16"/>
      <c r="DF319" s="16"/>
      <c r="DG319" s="16"/>
      <c r="DH319" s="16"/>
      <c r="DI319" s="16"/>
      <c r="DJ319" s="16"/>
      <c r="DK319" s="16"/>
      <c r="DL319" s="16"/>
      <c r="DM319" s="16"/>
      <c r="DN319" s="16"/>
      <c r="DO319" s="16"/>
      <c r="DP319" s="16"/>
      <c r="DQ319" s="16"/>
      <c r="DR319" s="16"/>
      <c r="DS319" s="16"/>
      <c r="DT319" s="16"/>
      <c r="DU319" s="16"/>
      <c r="DV319" s="16"/>
      <c r="DW319" s="16"/>
      <c r="DX319" s="16"/>
      <c r="DY319" s="16"/>
      <c r="DZ319" s="16"/>
      <c r="EA319" s="16"/>
      <c r="EB319" s="16"/>
      <c r="EC319" s="16"/>
      <c r="ED319" s="16"/>
      <c r="EE319" s="16"/>
      <c r="EF319" s="16"/>
      <c r="EG319" s="16"/>
      <c r="EH319" s="16"/>
      <c r="EI319" s="16"/>
      <c r="EJ319" s="16"/>
      <c r="EK319" s="16"/>
      <c r="EL319" s="16"/>
      <c r="EM319" s="16"/>
      <c r="EN319" s="16"/>
      <c r="EO319" s="16"/>
      <c r="EP319" s="16"/>
      <c r="EQ319" s="16"/>
      <c r="ER319" s="16"/>
      <c r="ES319" s="16"/>
      <c r="ET319" s="16"/>
      <c r="EU319" s="16"/>
      <c r="EV319" s="16"/>
      <c r="EW319" s="16"/>
      <c r="EX319" s="16"/>
      <c r="EY319" s="16"/>
      <c r="EZ319" s="16"/>
      <c r="FA319" s="16"/>
      <c r="FB319" s="16"/>
      <c r="FC319" s="16"/>
      <c r="FD319" s="16"/>
      <c r="FE319" s="16"/>
      <c r="FF319" s="16"/>
      <c r="FG319" s="16"/>
      <c r="FH319" s="16"/>
      <c r="FI319" s="16"/>
      <c r="FJ319" s="16"/>
      <c r="FK319" s="16"/>
      <c r="FL319" s="16"/>
      <c r="FM319" s="16"/>
      <c r="FN319" s="16"/>
      <c r="FO319" s="16"/>
      <c r="FP319" s="16"/>
      <c r="FQ319" s="16"/>
      <c r="FR319" s="16"/>
      <c r="FS319" s="16"/>
      <c r="FT319" s="16"/>
      <c r="FU319" s="16"/>
      <c r="FV319" s="16"/>
      <c r="FW319" s="16"/>
    </row>
    <row r="320" spans="2:179" x14ac:dyDescent="0.25">
      <c r="B320" s="17"/>
      <c r="C320" s="16"/>
      <c r="D320" s="16"/>
      <c r="E320" s="17"/>
      <c r="F320" s="16"/>
      <c r="G320" s="16"/>
      <c r="H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7"/>
      <c r="AG320" s="17"/>
      <c r="AH320" s="16"/>
      <c r="AI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  <c r="CZ320" s="16"/>
      <c r="DA320" s="16"/>
      <c r="DB320" s="16"/>
      <c r="DC320" s="16"/>
      <c r="DD320" s="16"/>
      <c r="DE320" s="16"/>
      <c r="DF320" s="16"/>
      <c r="DG320" s="16"/>
      <c r="DH320" s="16"/>
      <c r="DI320" s="16"/>
      <c r="DJ320" s="16"/>
      <c r="DK320" s="16"/>
      <c r="DL320" s="16"/>
      <c r="DM320" s="16"/>
      <c r="DN320" s="16"/>
      <c r="DO320" s="16"/>
      <c r="DP320" s="16"/>
      <c r="DQ320" s="16"/>
      <c r="DR320" s="16"/>
      <c r="DS320" s="16"/>
      <c r="DT320" s="16"/>
      <c r="DU320" s="16"/>
      <c r="DV320" s="16"/>
      <c r="DW320" s="16"/>
      <c r="DX320" s="16"/>
      <c r="DY320" s="16"/>
      <c r="DZ320" s="16"/>
      <c r="EA320" s="16"/>
      <c r="EB320" s="16"/>
      <c r="EC320" s="16"/>
      <c r="ED320" s="16"/>
      <c r="EE320" s="16"/>
      <c r="EF320" s="16"/>
      <c r="EG320" s="16"/>
      <c r="EH320" s="16"/>
      <c r="EI320" s="16"/>
      <c r="EJ320" s="16"/>
      <c r="EK320" s="16"/>
      <c r="EL320" s="16"/>
      <c r="EM320" s="16"/>
      <c r="EN320" s="16"/>
      <c r="EO320" s="16"/>
      <c r="EP320" s="16"/>
      <c r="EQ320" s="16"/>
      <c r="ER320" s="16"/>
      <c r="ES320" s="16"/>
      <c r="ET320" s="16"/>
      <c r="EU320" s="16"/>
      <c r="EV320" s="16"/>
      <c r="EW320" s="16"/>
      <c r="EX320" s="16"/>
      <c r="EY320" s="16"/>
      <c r="EZ320" s="16"/>
      <c r="FA320" s="16"/>
      <c r="FB320" s="16"/>
      <c r="FC320" s="16"/>
      <c r="FD320" s="16"/>
      <c r="FE320" s="16"/>
      <c r="FF320" s="16"/>
      <c r="FG320" s="16"/>
      <c r="FH320" s="16"/>
      <c r="FI320" s="16"/>
      <c r="FJ320" s="16"/>
      <c r="FK320" s="16"/>
      <c r="FL320" s="16"/>
      <c r="FM320" s="16"/>
      <c r="FN320" s="16"/>
      <c r="FO320" s="16"/>
      <c r="FP320" s="16"/>
      <c r="FQ320" s="16"/>
      <c r="FR320" s="16"/>
      <c r="FS320" s="16"/>
      <c r="FT320" s="16"/>
      <c r="FU320" s="16"/>
      <c r="FV320" s="16"/>
      <c r="FW320" s="16"/>
    </row>
    <row r="321" spans="2:179" x14ac:dyDescent="0.25">
      <c r="B321" s="17"/>
      <c r="C321" s="16"/>
      <c r="D321" s="16"/>
      <c r="E321" s="17"/>
      <c r="F321" s="16"/>
      <c r="G321" s="16"/>
      <c r="H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7"/>
      <c r="AG321" s="17"/>
      <c r="AH321" s="16"/>
      <c r="AI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  <c r="CZ321" s="16"/>
      <c r="DA321" s="16"/>
      <c r="DB321" s="16"/>
      <c r="DC321" s="16"/>
      <c r="DD321" s="16"/>
      <c r="DE321" s="16"/>
      <c r="DF321" s="16"/>
      <c r="DG321" s="16"/>
      <c r="DH321" s="16"/>
      <c r="DI321" s="16"/>
      <c r="DJ321" s="16"/>
      <c r="DK321" s="16"/>
      <c r="DL321" s="16"/>
      <c r="DM321" s="16"/>
      <c r="DN321" s="16"/>
      <c r="DO321" s="16"/>
      <c r="DP321" s="16"/>
      <c r="DQ321" s="16"/>
      <c r="DR321" s="16"/>
      <c r="DS321" s="16"/>
      <c r="DT321" s="16"/>
      <c r="DU321" s="16"/>
      <c r="DV321" s="16"/>
      <c r="DW321" s="16"/>
      <c r="DX321" s="16"/>
      <c r="DY321" s="16"/>
      <c r="DZ321" s="16"/>
      <c r="EA321" s="16"/>
      <c r="EB321" s="16"/>
      <c r="EC321" s="16"/>
      <c r="ED321" s="16"/>
      <c r="EE321" s="16"/>
      <c r="EF321" s="16"/>
      <c r="EG321" s="16"/>
      <c r="EH321" s="16"/>
      <c r="EI321" s="16"/>
      <c r="EJ321" s="16"/>
      <c r="EK321" s="16"/>
      <c r="EL321" s="16"/>
      <c r="EM321" s="16"/>
      <c r="EN321" s="16"/>
      <c r="EO321" s="16"/>
      <c r="EP321" s="16"/>
      <c r="EQ321" s="16"/>
      <c r="ER321" s="16"/>
      <c r="ES321" s="16"/>
      <c r="ET321" s="16"/>
      <c r="EU321" s="16"/>
      <c r="EV321" s="16"/>
      <c r="EW321" s="16"/>
      <c r="EX321" s="16"/>
      <c r="EY321" s="16"/>
      <c r="EZ321" s="16"/>
      <c r="FA321" s="16"/>
      <c r="FB321" s="16"/>
      <c r="FC321" s="16"/>
      <c r="FD321" s="16"/>
      <c r="FE321" s="16"/>
      <c r="FF321" s="16"/>
      <c r="FG321" s="16"/>
      <c r="FH321" s="16"/>
      <c r="FI321" s="16"/>
      <c r="FJ321" s="16"/>
      <c r="FK321" s="16"/>
      <c r="FL321" s="16"/>
      <c r="FM321" s="16"/>
      <c r="FN321" s="16"/>
      <c r="FO321" s="16"/>
      <c r="FP321" s="16"/>
      <c r="FQ321" s="16"/>
      <c r="FR321" s="16"/>
      <c r="FS321" s="16"/>
      <c r="FT321" s="16"/>
      <c r="FU321" s="16"/>
      <c r="FV321" s="16"/>
      <c r="FW321" s="16"/>
    </row>
    <row r="322" spans="2:179" x14ac:dyDescent="0.25">
      <c r="B322" s="17"/>
      <c r="C322" s="16"/>
      <c r="D322" s="16"/>
      <c r="E322" s="17"/>
      <c r="F322" s="16"/>
      <c r="G322" s="16"/>
      <c r="H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7"/>
      <c r="AG322" s="17"/>
      <c r="AH322" s="16"/>
      <c r="AI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  <c r="DH322" s="16"/>
      <c r="DI322" s="16"/>
      <c r="DJ322" s="16"/>
      <c r="DK322" s="16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6"/>
      <c r="DW322" s="16"/>
      <c r="DX322" s="16"/>
      <c r="DY322" s="16"/>
      <c r="DZ322" s="16"/>
      <c r="EA322" s="16"/>
      <c r="EB322" s="16"/>
      <c r="EC322" s="16"/>
      <c r="ED322" s="16"/>
      <c r="EE322" s="16"/>
      <c r="EF322" s="16"/>
      <c r="EG322" s="16"/>
      <c r="EH322" s="16"/>
      <c r="EI322" s="16"/>
      <c r="EJ322" s="16"/>
      <c r="EK322" s="16"/>
      <c r="EL322" s="16"/>
      <c r="EM322" s="16"/>
      <c r="EN322" s="16"/>
      <c r="EO322" s="16"/>
      <c r="EP322" s="16"/>
      <c r="EQ322" s="16"/>
      <c r="ER322" s="16"/>
      <c r="ES322" s="16"/>
      <c r="ET322" s="16"/>
      <c r="EU322" s="16"/>
      <c r="EV322" s="16"/>
      <c r="EW322" s="16"/>
      <c r="EX322" s="16"/>
      <c r="EY322" s="16"/>
      <c r="EZ322" s="16"/>
      <c r="FA322" s="16"/>
      <c r="FB322" s="16"/>
      <c r="FC322" s="16"/>
      <c r="FD322" s="16"/>
      <c r="FE322" s="16"/>
      <c r="FF322" s="16"/>
      <c r="FG322" s="16"/>
      <c r="FH322" s="16"/>
      <c r="FI322" s="16"/>
      <c r="FJ322" s="16"/>
      <c r="FK322" s="16"/>
      <c r="FL322" s="16"/>
      <c r="FM322" s="16"/>
      <c r="FN322" s="16"/>
      <c r="FO322" s="16"/>
      <c r="FP322" s="16"/>
      <c r="FQ322" s="16"/>
      <c r="FR322" s="16"/>
      <c r="FS322" s="16"/>
      <c r="FT322" s="16"/>
      <c r="FU322" s="16"/>
      <c r="FV322" s="16"/>
      <c r="FW322" s="16"/>
    </row>
    <row r="323" spans="2:179" x14ac:dyDescent="0.25">
      <c r="B323" s="17"/>
      <c r="C323" s="16"/>
      <c r="D323" s="16"/>
      <c r="E323" s="17"/>
      <c r="F323" s="16"/>
      <c r="G323" s="16"/>
      <c r="H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7"/>
      <c r="AG323" s="17"/>
      <c r="AH323" s="16"/>
      <c r="AI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  <c r="DD323" s="16"/>
      <c r="DE323" s="16"/>
      <c r="DF323" s="16"/>
      <c r="DG323" s="16"/>
      <c r="DH323" s="16"/>
      <c r="DI323" s="16"/>
      <c r="DJ323" s="16"/>
      <c r="DK323" s="16"/>
      <c r="DL323" s="16"/>
      <c r="DM323" s="16"/>
      <c r="DN323" s="16"/>
      <c r="DO323" s="16"/>
      <c r="DP323" s="16"/>
      <c r="DQ323" s="16"/>
      <c r="DR323" s="16"/>
      <c r="DS323" s="16"/>
      <c r="DT323" s="16"/>
      <c r="DU323" s="16"/>
      <c r="DV323" s="16"/>
      <c r="DW323" s="16"/>
      <c r="DX323" s="16"/>
      <c r="DY323" s="16"/>
      <c r="DZ323" s="16"/>
      <c r="EA323" s="16"/>
      <c r="EB323" s="16"/>
      <c r="EC323" s="16"/>
      <c r="ED323" s="16"/>
      <c r="EE323" s="16"/>
      <c r="EF323" s="16"/>
      <c r="EG323" s="16"/>
      <c r="EH323" s="16"/>
      <c r="EI323" s="16"/>
      <c r="EJ323" s="16"/>
      <c r="EK323" s="16"/>
      <c r="EL323" s="16"/>
      <c r="EM323" s="16"/>
      <c r="EN323" s="16"/>
      <c r="EO323" s="16"/>
      <c r="EP323" s="16"/>
      <c r="EQ323" s="16"/>
      <c r="ER323" s="16"/>
      <c r="ES323" s="16"/>
      <c r="ET323" s="16"/>
      <c r="EU323" s="16"/>
      <c r="EV323" s="16"/>
      <c r="EW323" s="16"/>
      <c r="EX323" s="16"/>
      <c r="EY323" s="16"/>
      <c r="EZ323" s="16"/>
      <c r="FA323" s="16"/>
      <c r="FB323" s="16"/>
      <c r="FC323" s="16"/>
      <c r="FD323" s="16"/>
      <c r="FE323" s="16"/>
      <c r="FF323" s="16"/>
      <c r="FG323" s="16"/>
      <c r="FH323" s="16"/>
      <c r="FI323" s="16"/>
      <c r="FJ323" s="16"/>
      <c r="FK323" s="16"/>
      <c r="FL323" s="16"/>
      <c r="FM323" s="16"/>
      <c r="FN323" s="16"/>
      <c r="FO323" s="16"/>
      <c r="FP323" s="16"/>
      <c r="FQ323" s="16"/>
      <c r="FR323" s="16"/>
      <c r="FS323" s="16"/>
      <c r="FT323" s="16"/>
      <c r="FU323" s="16"/>
      <c r="FV323" s="16"/>
      <c r="FW323" s="16"/>
    </row>
    <row r="324" spans="2:179" x14ac:dyDescent="0.25">
      <c r="B324" s="17"/>
      <c r="C324" s="16"/>
      <c r="D324" s="16"/>
      <c r="E324" s="17"/>
      <c r="F324" s="16"/>
      <c r="G324" s="16"/>
      <c r="H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7"/>
      <c r="AG324" s="17"/>
      <c r="AH324" s="16"/>
      <c r="AI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  <c r="CZ324" s="16"/>
      <c r="DA324" s="16"/>
      <c r="DB324" s="16"/>
      <c r="DC324" s="16"/>
      <c r="DD324" s="16"/>
      <c r="DE324" s="16"/>
      <c r="DF324" s="16"/>
      <c r="DG324" s="16"/>
      <c r="DH324" s="16"/>
      <c r="DI324" s="16"/>
      <c r="DJ324" s="16"/>
      <c r="DK324" s="16"/>
      <c r="DL324" s="16"/>
      <c r="DM324" s="16"/>
      <c r="DN324" s="16"/>
      <c r="DO324" s="16"/>
      <c r="DP324" s="16"/>
      <c r="DQ324" s="16"/>
      <c r="DR324" s="16"/>
      <c r="DS324" s="16"/>
      <c r="DT324" s="16"/>
      <c r="DU324" s="16"/>
      <c r="DV324" s="16"/>
      <c r="DW324" s="16"/>
      <c r="DX324" s="16"/>
      <c r="DY324" s="16"/>
      <c r="DZ324" s="16"/>
      <c r="EA324" s="16"/>
      <c r="EB324" s="16"/>
      <c r="EC324" s="16"/>
      <c r="ED324" s="16"/>
      <c r="EE324" s="16"/>
      <c r="EF324" s="16"/>
      <c r="EG324" s="16"/>
      <c r="EH324" s="16"/>
      <c r="EI324" s="16"/>
      <c r="EJ324" s="16"/>
      <c r="EK324" s="16"/>
      <c r="EL324" s="16"/>
      <c r="EM324" s="16"/>
      <c r="EN324" s="16"/>
      <c r="EO324" s="16"/>
      <c r="EP324" s="16"/>
      <c r="EQ324" s="16"/>
      <c r="ER324" s="16"/>
      <c r="ES324" s="16"/>
      <c r="ET324" s="16"/>
      <c r="EU324" s="16"/>
      <c r="EV324" s="16"/>
      <c r="EW324" s="16"/>
      <c r="EX324" s="16"/>
      <c r="EY324" s="16"/>
      <c r="EZ324" s="16"/>
      <c r="FA324" s="16"/>
      <c r="FB324" s="16"/>
      <c r="FC324" s="16"/>
      <c r="FD324" s="16"/>
      <c r="FE324" s="16"/>
      <c r="FF324" s="16"/>
      <c r="FG324" s="16"/>
      <c r="FH324" s="16"/>
      <c r="FI324" s="16"/>
      <c r="FJ324" s="16"/>
      <c r="FK324" s="16"/>
      <c r="FL324" s="16"/>
      <c r="FM324" s="16"/>
      <c r="FN324" s="16"/>
      <c r="FO324" s="16"/>
      <c r="FP324" s="16"/>
      <c r="FQ324" s="16"/>
      <c r="FR324" s="16"/>
      <c r="FS324" s="16"/>
      <c r="FT324" s="16"/>
      <c r="FU324" s="16"/>
      <c r="FV324" s="16"/>
      <c r="FW324" s="16"/>
    </row>
    <row r="325" spans="2:179" x14ac:dyDescent="0.25">
      <c r="B325" s="17"/>
      <c r="C325" s="16"/>
      <c r="D325" s="16"/>
      <c r="E325" s="17"/>
      <c r="F325" s="16"/>
      <c r="G325" s="16"/>
      <c r="H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7"/>
      <c r="AG325" s="17"/>
      <c r="AH325" s="16"/>
      <c r="AI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  <c r="CZ325" s="16"/>
      <c r="DA325" s="16"/>
      <c r="DB325" s="16"/>
      <c r="DC325" s="16"/>
      <c r="DD325" s="16"/>
      <c r="DE325" s="16"/>
      <c r="DF325" s="16"/>
      <c r="DG325" s="16"/>
      <c r="DH325" s="16"/>
      <c r="DI325" s="16"/>
      <c r="DJ325" s="16"/>
      <c r="DK325" s="16"/>
      <c r="DL325" s="16"/>
      <c r="DM325" s="16"/>
      <c r="DN325" s="16"/>
      <c r="DO325" s="16"/>
      <c r="DP325" s="16"/>
      <c r="DQ325" s="16"/>
      <c r="DR325" s="16"/>
      <c r="DS325" s="16"/>
      <c r="DT325" s="16"/>
      <c r="DU325" s="16"/>
      <c r="DV325" s="16"/>
      <c r="DW325" s="16"/>
      <c r="DX325" s="16"/>
      <c r="DY325" s="16"/>
      <c r="DZ325" s="16"/>
      <c r="EA325" s="16"/>
      <c r="EB325" s="16"/>
      <c r="EC325" s="16"/>
      <c r="ED325" s="16"/>
      <c r="EE325" s="16"/>
      <c r="EF325" s="16"/>
      <c r="EG325" s="16"/>
      <c r="EH325" s="16"/>
      <c r="EI325" s="16"/>
      <c r="EJ325" s="16"/>
      <c r="EK325" s="16"/>
      <c r="EL325" s="16"/>
      <c r="EM325" s="16"/>
      <c r="EN325" s="16"/>
      <c r="EO325" s="16"/>
      <c r="EP325" s="16"/>
      <c r="EQ325" s="16"/>
      <c r="ER325" s="16"/>
      <c r="ES325" s="16"/>
      <c r="ET325" s="16"/>
      <c r="EU325" s="16"/>
      <c r="EV325" s="16"/>
      <c r="EW325" s="16"/>
      <c r="EX325" s="16"/>
      <c r="EY325" s="16"/>
      <c r="EZ325" s="16"/>
      <c r="FA325" s="16"/>
      <c r="FB325" s="16"/>
      <c r="FC325" s="16"/>
      <c r="FD325" s="16"/>
      <c r="FE325" s="16"/>
      <c r="FF325" s="16"/>
      <c r="FG325" s="16"/>
      <c r="FH325" s="16"/>
      <c r="FI325" s="16"/>
      <c r="FJ325" s="16"/>
      <c r="FK325" s="16"/>
      <c r="FL325" s="16"/>
      <c r="FM325" s="16"/>
      <c r="FN325" s="16"/>
      <c r="FO325" s="16"/>
      <c r="FP325" s="16"/>
      <c r="FQ325" s="16"/>
      <c r="FR325" s="16"/>
      <c r="FS325" s="16"/>
      <c r="FT325" s="16"/>
      <c r="FU325" s="16"/>
      <c r="FV325" s="16"/>
      <c r="FW325" s="16"/>
    </row>
    <row r="326" spans="2:179" x14ac:dyDescent="0.25">
      <c r="B326" s="17"/>
      <c r="C326" s="16"/>
      <c r="D326" s="16"/>
      <c r="E326" s="17"/>
      <c r="F326" s="16"/>
      <c r="G326" s="16"/>
      <c r="H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7"/>
      <c r="AG326" s="17"/>
      <c r="AH326" s="16"/>
      <c r="AI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  <c r="DD326" s="16"/>
      <c r="DE326" s="16"/>
      <c r="DF326" s="16"/>
      <c r="DG326" s="16"/>
      <c r="DH326" s="16"/>
      <c r="DI326" s="16"/>
      <c r="DJ326" s="16"/>
      <c r="DK326" s="16"/>
      <c r="DL326" s="16"/>
      <c r="DM326" s="16"/>
      <c r="DN326" s="16"/>
      <c r="DO326" s="16"/>
      <c r="DP326" s="16"/>
      <c r="DQ326" s="16"/>
      <c r="DR326" s="16"/>
      <c r="DS326" s="16"/>
      <c r="DT326" s="16"/>
      <c r="DU326" s="16"/>
      <c r="DV326" s="16"/>
      <c r="DW326" s="16"/>
      <c r="DX326" s="16"/>
      <c r="DY326" s="16"/>
      <c r="DZ326" s="16"/>
      <c r="EA326" s="16"/>
      <c r="EB326" s="16"/>
      <c r="EC326" s="16"/>
      <c r="ED326" s="16"/>
      <c r="EE326" s="16"/>
      <c r="EF326" s="16"/>
      <c r="EG326" s="16"/>
      <c r="EH326" s="16"/>
      <c r="EI326" s="16"/>
      <c r="EJ326" s="16"/>
      <c r="EK326" s="16"/>
      <c r="EL326" s="16"/>
      <c r="EM326" s="16"/>
      <c r="EN326" s="16"/>
      <c r="EO326" s="16"/>
      <c r="EP326" s="16"/>
      <c r="EQ326" s="16"/>
      <c r="ER326" s="16"/>
      <c r="ES326" s="16"/>
      <c r="ET326" s="16"/>
      <c r="EU326" s="16"/>
      <c r="EV326" s="16"/>
      <c r="EW326" s="16"/>
      <c r="EX326" s="16"/>
      <c r="EY326" s="16"/>
      <c r="EZ326" s="16"/>
      <c r="FA326" s="16"/>
      <c r="FB326" s="16"/>
      <c r="FC326" s="16"/>
      <c r="FD326" s="16"/>
      <c r="FE326" s="16"/>
      <c r="FF326" s="16"/>
      <c r="FG326" s="16"/>
      <c r="FH326" s="16"/>
      <c r="FI326" s="16"/>
      <c r="FJ326" s="16"/>
      <c r="FK326" s="16"/>
      <c r="FL326" s="16"/>
      <c r="FM326" s="16"/>
      <c r="FN326" s="16"/>
      <c r="FO326" s="16"/>
      <c r="FP326" s="16"/>
      <c r="FQ326" s="16"/>
      <c r="FR326" s="16"/>
      <c r="FS326" s="16"/>
      <c r="FT326" s="16"/>
      <c r="FU326" s="16"/>
      <c r="FV326" s="16"/>
      <c r="FW326" s="16"/>
    </row>
    <row r="327" spans="2:179" x14ac:dyDescent="0.25">
      <c r="B327" s="17"/>
      <c r="C327" s="16"/>
      <c r="D327" s="16"/>
      <c r="E327" s="17"/>
      <c r="F327" s="16"/>
      <c r="G327" s="16"/>
      <c r="H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7"/>
      <c r="AG327" s="17"/>
      <c r="AH327" s="16"/>
      <c r="AI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  <c r="DD327" s="16"/>
      <c r="DE327" s="16"/>
      <c r="DF327" s="16"/>
      <c r="DG327" s="16"/>
      <c r="DH327" s="16"/>
      <c r="DI327" s="16"/>
      <c r="DJ327" s="16"/>
      <c r="DK327" s="16"/>
      <c r="DL327" s="16"/>
      <c r="DM327" s="16"/>
      <c r="DN327" s="16"/>
      <c r="DO327" s="16"/>
      <c r="DP327" s="16"/>
      <c r="DQ327" s="16"/>
      <c r="DR327" s="16"/>
      <c r="DS327" s="16"/>
      <c r="DT327" s="16"/>
      <c r="DU327" s="16"/>
      <c r="DV327" s="16"/>
      <c r="DW327" s="16"/>
      <c r="DX327" s="16"/>
      <c r="DY327" s="16"/>
      <c r="DZ327" s="16"/>
      <c r="EA327" s="16"/>
      <c r="EB327" s="16"/>
      <c r="EC327" s="16"/>
      <c r="ED327" s="16"/>
      <c r="EE327" s="16"/>
      <c r="EF327" s="16"/>
      <c r="EG327" s="16"/>
      <c r="EH327" s="16"/>
      <c r="EI327" s="16"/>
      <c r="EJ327" s="16"/>
      <c r="EK327" s="16"/>
      <c r="EL327" s="16"/>
      <c r="EM327" s="16"/>
      <c r="EN327" s="16"/>
      <c r="EO327" s="16"/>
      <c r="EP327" s="16"/>
      <c r="EQ327" s="16"/>
      <c r="ER327" s="16"/>
      <c r="ES327" s="16"/>
      <c r="ET327" s="16"/>
      <c r="EU327" s="16"/>
      <c r="EV327" s="16"/>
      <c r="EW327" s="16"/>
      <c r="EX327" s="16"/>
      <c r="EY327" s="16"/>
      <c r="EZ327" s="16"/>
      <c r="FA327" s="16"/>
      <c r="FB327" s="16"/>
      <c r="FC327" s="16"/>
      <c r="FD327" s="16"/>
      <c r="FE327" s="16"/>
      <c r="FF327" s="16"/>
      <c r="FG327" s="16"/>
      <c r="FH327" s="16"/>
      <c r="FI327" s="16"/>
      <c r="FJ327" s="16"/>
      <c r="FK327" s="16"/>
      <c r="FL327" s="16"/>
      <c r="FM327" s="16"/>
      <c r="FN327" s="16"/>
      <c r="FO327" s="16"/>
      <c r="FP327" s="16"/>
      <c r="FQ327" s="16"/>
      <c r="FR327" s="16"/>
      <c r="FS327" s="16"/>
      <c r="FT327" s="16"/>
      <c r="FU327" s="16"/>
      <c r="FV327" s="16"/>
      <c r="FW327" s="16"/>
    </row>
    <row r="328" spans="2:179" x14ac:dyDescent="0.25">
      <c r="B328" s="17"/>
      <c r="C328" s="16"/>
      <c r="D328" s="16"/>
      <c r="E328" s="17"/>
      <c r="F328" s="16"/>
      <c r="G328" s="16"/>
      <c r="H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7"/>
      <c r="AG328" s="17"/>
      <c r="AH328" s="16"/>
      <c r="AI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  <c r="CZ328" s="16"/>
      <c r="DA328" s="16"/>
      <c r="DB328" s="16"/>
      <c r="DC328" s="16"/>
      <c r="DD328" s="16"/>
      <c r="DE328" s="16"/>
      <c r="DF328" s="16"/>
      <c r="DG328" s="16"/>
      <c r="DH328" s="16"/>
      <c r="DI328" s="16"/>
      <c r="DJ328" s="16"/>
      <c r="DK328" s="16"/>
      <c r="DL328" s="16"/>
      <c r="DM328" s="16"/>
      <c r="DN328" s="16"/>
      <c r="DO328" s="16"/>
      <c r="DP328" s="16"/>
      <c r="DQ328" s="16"/>
      <c r="DR328" s="16"/>
      <c r="DS328" s="16"/>
      <c r="DT328" s="16"/>
      <c r="DU328" s="16"/>
      <c r="DV328" s="16"/>
      <c r="DW328" s="16"/>
      <c r="DX328" s="16"/>
      <c r="DY328" s="16"/>
      <c r="DZ328" s="16"/>
      <c r="EA328" s="16"/>
      <c r="EB328" s="16"/>
      <c r="EC328" s="16"/>
      <c r="ED328" s="16"/>
      <c r="EE328" s="16"/>
      <c r="EF328" s="16"/>
      <c r="EG328" s="16"/>
      <c r="EH328" s="16"/>
      <c r="EI328" s="16"/>
      <c r="EJ328" s="16"/>
      <c r="EK328" s="16"/>
      <c r="EL328" s="16"/>
      <c r="EM328" s="16"/>
      <c r="EN328" s="16"/>
      <c r="EO328" s="16"/>
      <c r="EP328" s="16"/>
      <c r="EQ328" s="16"/>
      <c r="ER328" s="16"/>
      <c r="ES328" s="16"/>
      <c r="ET328" s="16"/>
      <c r="EU328" s="16"/>
      <c r="EV328" s="16"/>
      <c r="EW328" s="16"/>
      <c r="EX328" s="16"/>
      <c r="EY328" s="16"/>
      <c r="EZ328" s="16"/>
      <c r="FA328" s="16"/>
      <c r="FB328" s="16"/>
      <c r="FC328" s="16"/>
      <c r="FD328" s="16"/>
      <c r="FE328" s="16"/>
      <c r="FF328" s="16"/>
      <c r="FG328" s="16"/>
      <c r="FH328" s="16"/>
      <c r="FI328" s="16"/>
      <c r="FJ328" s="16"/>
      <c r="FK328" s="16"/>
      <c r="FL328" s="16"/>
      <c r="FM328" s="16"/>
      <c r="FN328" s="16"/>
      <c r="FO328" s="16"/>
      <c r="FP328" s="16"/>
      <c r="FQ328" s="16"/>
      <c r="FR328" s="16"/>
      <c r="FS328" s="16"/>
      <c r="FT328" s="16"/>
      <c r="FU328" s="16"/>
      <c r="FV328" s="16"/>
      <c r="FW328" s="16"/>
    </row>
    <row r="329" spans="2:179" x14ac:dyDescent="0.25">
      <c r="B329" s="17"/>
      <c r="C329" s="16"/>
      <c r="D329" s="16"/>
      <c r="E329" s="17"/>
      <c r="F329" s="16"/>
      <c r="G329" s="16"/>
      <c r="H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7"/>
      <c r="AG329" s="17"/>
      <c r="AH329" s="16"/>
      <c r="AI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  <c r="CZ329" s="16"/>
      <c r="DA329" s="16"/>
      <c r="DB329" s="16"/>
      <c r="DC329" s="16"/>
      <c r="DD329" s="16"/>
      <c r="DE329" s="16"/>
      <c r="DF329" s="16"/>
      <c r="DG329" s="16"/>
      <c r="DH329" s="16"/>
      <c r="DI329" s="16"/>
      <c r="DJ329" s="16"/>
      <c r="DK329" s="16"/>
      <c r="DL329" s="16"/>
      <c r="DM329" s="16"/>
      <c r="DN329" s="16"/>
      <c r="DO329" s="16"/>
      <c r="DP329" s="16"/>
      <c r="DQ329" s="16"/>
      <c r="DR329" s="16"/>
      <c r="DS329" s="16"/>
      <c r="DT329" s="16"/>
      <c r="DU329" s="16"/>
      <c r="DV329" s="16"/>
      <c r="DW329" s="16"/>
      <c r="DX329" s="16"/>
      <c r="DY329" s="16"/>
      <c r="DZ329" s="16"/>
      <c r="EA329" s="16"/>
      <c r="EB329" s="16"/>
      <c r="EC329" s="16"/>
      <c r="ED329" s="16"/>
      <c r="EE329" s="16"/>
      <c r="EF329" s="16"/>
      <c r="EG329" s="16"/>
      <c r="EH329" s="16"/>
      <c r="EI329" s="16"/>
      <c r="EJ329" s="16"/>
      <c r="EK329" s="16"/>
      <c r="EL329" s="16"/>
      <c r="EM329" s="16"/>
      <c r="EN329" s="16"/>
      <c r="EO329" s="16"/>
      <c r="EP329" s="16"/>
      <c r="EQ329" s="16"/>
      <c r="ER329" s="16"/>
      <c r="ES329" s="16"/>
      <c r="ET329" s="16"/>
      <c r="EU329" s="16"/>
      <c r="EV329" s="16"/>
      <c r="EW329" s="16"/>
      <c r="EX329" s="16"/>
      <c r="EY329" s="16"/>
      <c r="EZ329" s="16"/>
      <c r="FA329" s="16"/>
      <c r="FB329" s="16"/>
      <c r="FC329" s="16"/>
      <c r="FD329" s="16"/>
      <c r="FE329" s="16"/>
      <c r="FF329" s="16"/>
      <c r="FG329" s="16"/>
      <c r="FH329" s="16"/>
      <c r="FI329" s="16"/>
      <c r="FJ329" s="16"/>
      <c r="FK329" s="16"/>
      <c r="FL329" s="16"/>
      <c r="FM329" s="16"/>
      <c r="FN329" s="16"/>
      <c r="FO329" s="16"/>
      <c r="FP329" s="16"/>
      <c r="FQ329" s="16"/>
      <c r="FR329" s="16"/>
      <c r="FS329" s="16"/>
      <c r="FT329" s="16"/>
      <c r="FU329" s="16"/>
      <c r="FV329" s="16"/>
      <c r="FW329" s="16"/>
    </row>
    <row r="330" spans="2:179" x14ac:dyDescent="0.25">
      <c r="B330" s="17"/>
      <c r="C330" s="16"/>
      <c r="D330" s="16"/>
      <c r="E330" s="17"/>
      <c r="F330" s="16"/>
      <c r="G330" s="16"/>
      <c r="H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7"/>
      <c r="AG330" s="17"/>
      <c r="AH330" s="16"/>
      <c r="AI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  <c r="CZ330" s="16"/>
      <c r="DA330" s="16"/>
      <c r="DB330" s="16"/>
      <c r="DC330" s="16"/>
      <c r="DD330" s="16"/>
      <c r="DE330" s="16"/>
      <c r="DF330" s="16"/>
      <c r="DG330" s="16"/>
      <c r="DH330" s="16"/>
      <c r="DI330" s="16"/>
      <c r="DJ330" s="16"/>
      <c r="DK330" s="16"/>
      <c r="DL330" s="16"/>
      <c r="DM330" s="16"/>
      <c r="DN330" s="16"/>
      <c r="DO330" s="16"/>
      <c r="DP330" s="16"/>
      <c r="DQ330" s="16"/>
      <c r="DR330" s="16"/>
      <c r="DS330" s="16"/>
      <c r="DT330" s="16"/>
      <c r="DU330" s="16"/>
      <c r="DV330" s="16"/>
      <c r="DW330" s="16"/>
      <c r="DX330" s="16"/>
      <c r="DY330" s="16"/>
      <c r="DZ330" s="16"/>
      <c r="EA330" s="16"/>
      <c r="EB330" s="16"/>
      <c r="EC330" s="16"/>
      <c r="ED330" s="16"/>
      <c r="EE330" s="16"/>
      <c r="EF330" s="16"/>
      <c r="EG330" s="16"/>
      <c r="EH330" s="16"/>
      <c r="EI330" s="16"/>
      <c r="EJ330" s="16"/>
      <c r="EK330" s="16"/>
      <c r="EL330" s="16"/>
      <c r="EM330" s="16"/>
      <c r="EN330" s="16"/>
      <c r="EO330" s="16"/>
      <c r="EP330" s="16"/>
      <c r="EQ330" s="16"/>
      <c r="ER330" s="16"/>
      <c r="ES330" s="16"/>
      <c r="ET330" s="16"/>
      <c r="EU330" s="16"/>
      <c r="EV330" s="16"/>
      <c r="EW330" s="16"/>
      <c r="EX330" s="16"/>
      <c r="EY330" s="16"/>
      <c r="EZ330" s="16"/>
      <c r="FA330" s="16"/>
      <c r="FB330" s="16"/>
      <c r="FC330" s="16"/>
      <c r="FD330" s="16"/>
      <c r="FE330" s="16"/>
      <c r="FF330" s="16"/>
      <c r="FG330" s="16"/>
      <c r="FH330" s="16"/>
      <c r="FI330" s="16"/>
      <c r="FJ330" s="16"/>
      <c r="FK330" s="16"/>
      <c r="FL330" s="16"/>
      <c r="FM330" s="16"/>
      <c r="FN330" s="16"/>
      <c r="FO330" s="16"/>
      <c r="FP330" s="16"/>
      <c r="FQ330" s="16"/>
      <c r="FR330" s="16"/>
      <c r="FS330" s="16"/>
      <c r="FT330" s="16"/>
      <c r="FU330" s="16"/>
      <c r="FV330" s="16"/>
      <c r="FW330" s="16"/>
    </row>
    <row r="331" spans="2:179" x14ac:dyDescent="0.25">
      <c r="B331" s="17"/>
      <c r="C331" s="16"/>
      <c r="D331" s="16"/>
      <c r="E331" s="17"/>
      <c r="F331" s="16"/>
      <c r="G331" s="16"/>
      <c r="H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7"/>
      <c r="AG331" s="17"/>
      <c r="AH331" s="16"/>
      <c r="AI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  <c r="CZ331" s="16"/>
      <c r="DA331" s="16"/>
      <c r="DB331" s="16"/>
      <c r="DC331" s="16"/>
      <c r="DD331" s="16"/>
      <c r="DE331" s="16"/>
      <c r="DF331" s="16"/>
      <c r="DG331" s="16"/>
      <c r="DH331" s="16"/>
      <c r="DI331" s="16"/>
      <c r="DJ331" s="16"/>
      <c r="DK331" s="16"/>
      <c r="DL331" s="16"/>
      <c r="DM331" s="16"/>
      <c r="DN331" s="16"/>
      <c r="DO331" s="16"/>
      <c r="DP331" s="16"/>
      <c r="DQ331" s="16"/>
      <c r="DR331" s="16"/>
      <c r="DS331" s="16"/>
      <c r="DT331" s="16"/>
      <c r="DU331" s="16"/>
      <c r="DV331" s="16"/>
      <c r="DW331" s="16"/>
      <c r="DX331" s="16"/>
      <c r="DY331" s="16"/>
      <c r="DZ331" s="16"/>
      <c r="EA331" s="16"/>
      <c r="EB331" s="16"/>
      <c r="EC331" s="16"/>
      <c r="ED331" s="16"/>
      <c r="EE331" s="16"/>
      <c r="EF331" s="16"/>
      <c r="EG331" s="16"/>
      <c r="EH331" s="16"/>
      <c r="EI331" s="16"/>
      <c r="EJ331" s="16"/>
      <c r="EK331" s="16"/>
      <c r="EL331" s="16"/>
      <c r="EM331" s="16"/>
      <c r="EN331" s="16"/>
      <c r="EO331" s="16"/>
      <c r="EP331" s="16"/>
      <c r="EQ331" s="16"/>
      <c r="ER331" s="16"/>
      <c r="ES331" s="16"/>
      <c r="ET331" s="16"/>
      <c r="EU331" s="16"/>
      <c r="EV331" s="16"/>
      <c r="EW331" s="16"/>
      <c r="EX331" s="16"/>
      <c r="EY331" s="16"/>
      <c r="EZ331" s="16"/>
      <c r="FA331" s="16"/>
      <c r="FB331" s="16"/>
      <c r="FC331" s="16"/>
      <c r="FD331" s="16"/>
      <c r="FE331" s="16"/>
      <c r="FF331" s="16"/>
      <c r="FG331" s="16"/>
      <c r="FH331" s="16"/>
      <c r="FI331" s="16"/>
      <c r="FJ331" s="16"/>
      <c r="FK331" s="16"/>
      <c r="FL331" s="16"/>
      <c r="FM331" s="16"/>
      <c r="FN331" s="16"/>
      <c r="FO331" s="16"/>
      <c r="FP331" s="16"/>
      <c r="FQ331" s="16"/>
      <c r="FR331" s="16"/>
      <c r="FS331" s="16"/>
      <c r="FT331" s="16"/>
      <c r="FU331" s="16"/>
      <c r="FV331" s="16"/>
      <c r="FW331" s="16"/>
    </row>
    <row r="332" spans="2:179" x14ac:dyDescent="0.25">
      <c r="B332" s="17"/>
      <c r="C332" s="16"/>
      <c r="D332" s="16"/>
      <c r="E332" s="17"/>
      <c r="F332" s="16"/>
      <c r="G332" s="16"/>
      <c r="H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7"/>
      <c r="AG332" s="17"/>
      <c r="AH332" s="16"/>
      <c r="AI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6"/>
      <c r="DD332" s="16"/>
      <c r="DE332" s="16"/>
      <c r="DF332" s="16"/>
      <c r="DG332" s="16"/>
      <c r="DH332" s="16"/>
      <c r="DI332" s="16"/>
      <c r="DJ332" s="16"/>
      <c r="DK332" s="16"/>
      <c r="DL332" s="16"/>
      <c r="DM332" s="16"/>
      <c r="DN332" s="16"/>
      <c r="DO332" s="16"/>
      <c r="DP332" s="16"/>
      <c r="DQ332" s="16"/>
      <c r="DR332" s="16"/>
      <c r="DS332" s="16"/>
      <c r="DT332" s="16"/>
      <c r="DU332" s="16"/>
      <c r="DV332" s="16"/>
      <c r="DW332" s="16"/>
      <c r="DX332" s="16"/>
      <c r="DY332" s="16"/>
      <c r="DZ332" s="16"/>
      <c r="EA332" s="16"/>
      <c r="EB332" s="16"/>
      <c r="EC332" s="16"/>
      <c r="ED332" s="16"/>
      <c r="EE332" s="16"/>
      <c r="EF332" s="16"/>
      <c r="EG332" s="16"/>
      <c r="EH332" s="16"/>
      <c r="EI332" s="16"/>
      <c r="EJ332" s="16"/>
      <c r="EK332" s="16"/>
      <c r="EL332" s="16"/>
      <c r="EM332" s="16"/>
      <c r="EN332" s="16"/>
      <c r="EO332" s="16"/>
      <c r="EP332" s="16"/>
      <c r="EQ332" s="16"/>
      <c r="ER332" s="16"/>
      <c r="ES332" s="16"/>
      <c r="ET332" s="16"/>
      <c r="EU332" s="16"/>
      <c r="EV332" s="16"/>
      <c r="EW332" s="16"/>
      <c r="EX332" s="16"/>
      <c r="EY332" s="16"/>
      <c r="EZ332" s="16"/>
      <c r="FA332" s="16"/>
      <c r="FB332" s="16"/>
      <c r="FC332" s="16"/>
      <c r="FD332" s="16"/>
      <c r="FE332" s="16"/>
      <c r="FF332" s="16"/>
      <c r="FG332" s="16"/>
      <c r="FH332" s="16"/>
      <c r="FI332" s="16"/>
      <c r="FJ332" s="16"/>
      <c r="FK332" s="16"/>
      <c r="FL332" s="16"/>
      <c r="FM332" s="16"/>
      <c r="FN332" s="16"/>
      <c r="FO332" s="16"/>
      <c r="FP332" s="16"/>
      <c r="FQ332" s="16"/>
      <c r="FR332" s="16"/>
      <c r="FS332" s="16"/>
      <c r="FT332" s="16"/>
      <c r="FU332" s="16"/>
      <c r="FV332" s="16"/>
      <c r="FW332" s="16"/>
    </row>
    <row r="333" spans="2:179" x14ac:dyDescent="0.25">
      <c r="B333" s="17"/>
      <c r="C333" s="16"/>
      <c r="D333" s="16"/>
      <c r="E333" s="17"/>
      <c r="F333" s="16"/>
      <c r="G333" s="16"/>
      <c r="H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7"/>
      <c r="AG333" s="17"/>
      <c r="AH333" s="16"/>
      <c r="AI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6"/>
      <c r="DD333" s="16"/>
      <c r="DE333" s="16"/>
      <c r="DF333" s="16"/>
      <c r="DG333" s="16"/>
      <c r="DH333" s="16"/>
      <c r="DI333" s="16"/>
      <c r="DJ333" s="16"/>
      <c r="DK333" s="16"/>
      <c r="DL333" s="16"/>
      <c r="DM333" s="16"/>
      <c r="DN333" s="16"/>
      <c r="DO333" s="16"/>
      <c r="DP333" s="16"/>
      <c r="DQ333" s="16"/>
      <c r="DR333" s="16"/>
      <c r="DS333" s="16"/>
      <c r="DT333" s="16"/>
      <c r="DU333" s="16"/>
      <c r="DV333" s="16"/>
      <c r="DW333" s="16"/>
      <c r="DX333" s="16"/>
      <c r="DY333" s="16"/>
      <c r="DZ333" s="16"/>
      <c r="EA333" s="16"/>
      <c r="EB333" s="16"/>
      <c r="EC333" s="16"/>
      <c r="ED333" s="16"/>
      <c r="EE333" s="16"/>
      <c r="EF333" s="16"/>
      <c r="EG333" s="16"/>
      <c r="EH333" s="16"/>
      <c r="EI333" s="16"/>
      <c r="EJ333" s="16"/>
      <c r="EK333" s="16"/>
      <c r="EL333" s="16"/>
      <c r="EM333" s="16"/>
      <c r="EN333" s="16"/>
      <c r="EO333" s="16"/>
      <c r="EP333" s="16"/>
      <c r="EQ333" s="16"/>
      <c r="ER333" s="16"/>
      <c r="ES333" s="16"/>
      <c r="ET333" s="16"/>
      <c r="EU333" s="16"/>
      <c r="EV333" s="16"/>
      <c r="EW333" s="16"/>
      <c r="EX333" s="16"/>
      <c r="EY333" s="16"/>
      <c r="EZ333" s="16"/>
      <c r="FA333" s="16"/>
      <c r="FB333" s="16"/>
      <c r="FC333" s="16"/>
      <c r="FD333" s="16"/>
      <c r="FE333" s="16"/>
      <c r="FF333" s="16"/>
      <c r="FG333" s="16"/>
      <c r="FH333" s="16"/>
      <c r="FI333" s="16"/>
      <c r="FJ333" s="16"/>
      <c r="FK333" s="16"/>
      <c r="FL333" s="16"/>
      <c r="FM333" s="16"/>
      <c r="FN333" s="16"/>
      <c r="FO333" s="16"/>
      <c r="FP333" s="16"/>
      <c r="FQ333" s="16"/>
      <c r="FR333" s="16"/>
      <c r="FS333" s="16"/>
      <c r="FT333" s="16"/>
      <c r="FU333" s="16"/>
      <c r="FV333" s="16"/>
      <c r="FW333" s="16"/>
    </row>
    <row r="334" spans="2:179" x14ac:dyDescent="0.25">
      <c r="B334" s="17"/>
      <c r="C334" s="16"/>
      <c r="D334" s="16"/>
      <c r="E334" s="17"/>
      <c r="F334" s="16"/>
      <c r="G334" s="16"/>
      <c r="H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7"/>
      <c r="AG334" s="17"/>
      <c r="AH334" s="16"/>
      <c r="AI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  <c r="CZ334" s="16"/>
      <c r="DA334" s="16"/>
      <c r="DB334" s="16"/>
      <c r="DC334" s="16"/>
      <c r="DD334" s="16"/>
      <c r="DE334" s="16"/>
      <c r="DF334" s="16"/>
      <c r="DG334" s="16"/>
      <c r="DH334" s="16"/>
      <c r="DI334" s="16"/>
      <c r="DJ334" s="16"/>
      <c r="DK334" s="16"/>
      <c r="DL334" s="16"/>
      <c r="DM334" s="16"/>
      <c r="DN334" s="16"/>
      <c r="DO334" s="16"/>
      <c r="DP334" s="16"/>
      <c r="DQ334" s="16"/>
      <c r="DR334" s="16"/>
      <c r="DS334" s="16"/>
      <c r="DT334" s="16"/>
      <c r="DU334" s="16"/>
      <c r="DV334" s="16"/>
      <c r="DW334" s="16"/>
      <c r="DX334" s="16"/>
      <c r="DY334" s="16"/>
      <c r="DZ334" s="16"/>
      <c r="EA334" s="16"/>
      <c r="EB334" s="16"/>
      <c r="EC334" s="16"/>
      <c r="ED334" s="16"/>
      <c r="EE334" s="16"/>
      <c r="EF334" s="16"/>
      <c r="EG334" s="16"/>
      <c r="EH334" s="16"/>
      <c r="EI334" s="16"/>
      <c r="EJ334" s="16"/>
      <c r="EK334" s="16"/>
      <c r="EL334" s="16"/>
      <c r="EM334" s="16"/>
      <c r="EN334" s="16"/>
      <c r="EO334" s="16"/>
      <c r="EP334" s="16"/>
      <c r="EQ334" s="16"/>
      <c r="ER334" s="16"/>
      <c r="ES334" s="16"/>
      <c r="ET334" s="16"/>
      <c r="EU334" s="16"/>
      <c r="EV334" s="16"/>
      <c r="EW334" s="16"/>
      <c r="EX334" s="16"/>
      <c r="EY334" s="16"/>
      <c r="EZ334" s="16"/>
      <c r="FA334" s="16"/>
      <c r="FB334" s="16"/>
      <c r="FC334" s="16"/>
      <c r="FD334" s="16"/>
      <c r="FE334" s="16"/>
      <c r="FF334" s="16"/>
      <c r="FG334" s="16"/>
      <c r="FH334" s="16"/>
      <c r="FI334" s="16"/>
      <c r="FJ334" s="16"/>
      <c r="FK334" s="16"/>
      <c r="FL334" s="16"/>
      <c r="FM334" s="16"/>
      <c r="FN334" s="16"/>
      <c r="FO334" s="16"/>
      <c r="FP334" s="16"/>
      <c r="FQ334" s="16"/>
      <c r="FR334" s="16"/>
      <c r="FS334" s="16"/>
      <c r="FT334" s="16"/>
      <c r="FU334" s="16"/>
      <c r="FV334" s="16"/>
      <c r="FW334" s="16"/>
    </row>
    <row r="335" spans="2:179" x14ac:dyDescent="0.25">
      <c r="B335" s="17"/>
      <c r="C335" s="16"/>
      <c r="D335" s="16"/>
      <c r="E335" s="17"/>
      <c r="F335" s="16"/>
      <c r="G335" s="16"/>
      <c r="H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7"/>
      <c r="AG335" s="17"/>
      <c r="AH335" s="16"/>
      <c r="AI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6"/>
      <c r="CO335" s="16"/>
      <c r="CP335" s="16"/>
      <c r="CQ335" s="16"/>
      <c r="CR335" s="16"/>
      <c r="CS335" s="16"/>
      <c r="CT335" s="16"/>
      <c r="CU335" s="16"/>
      <c r="CV335" s="16"/>
      <c r="CW335" s="16"/>
      <c r="CX335" s="16"/>
      <c r="CY335" s="16"/>
      <c r="CZ335" s="16"/>
      <c r="DA335" s="16"/>
      <c r="DB335" s="16"/>
      <c r="DC335" s="16"/>
      <c r="DD335" s="16"/>
      <c r="DE335" s="16"/>
      <c r="DF335" s="16"/>
      <c r="DG335" s="16"/>
      <c r="DH335" s="16"/>
      <c r="DI335" s="16"/>
      <c r="DJ335" s="16"/>
      <c r="DK335" s="16"/>
      <c r="DL335" s="16"/>
      <c r="DM335" s="16"/>
      <c r="DN335" s="16"/>
      <c r="DO335" s="16"/>
      <c r="DP335" s="16"/>
      <c r="DQ335" s="16"/>
      <c r="DR335" s="16"/>
      <c r="DS335" s="16"/>
      <c r="DT335" s="16"/>
      <c r="DU335" s="16"/>
      <c r="DV335" s="16"/>
      <c r="DW335" s="16"/>
      <c r="DX335" s="16"/>
      <c r="DY335" s="16"/>
      <c r="DZ335" s="16"/>
      <c r="EA335" s="16"/>
      <c r="EB335" s="16"/>
      <c r="EC335" s="16"/>
      <c r="ED335" s="16"/>
      <c r="EE335" s="16"/>
      <c r="EF335" s="16"/>
      <c r="EG335" s="16"/>
      <c r="EH335" s="16"/>
      <c r="EI335" s="16"/>
      <c r="EJ335" s="16"/>
      <c r="EK335" s="16"/>
      <c r="EL335" s="16"/>
      <c r="EM335" s="16"/>
      <c r="EN335" s="16"/>
      <c r="EO335" s="16"/>
      <c r="EP335" s="16"/>
      <c r="EQ335" s="16"/>
      <c r="ER335" s="16"/>
      <c r="ES335" s="16"/>
      <c r="ET335" s="16"/>
      <c r="EU335" s="16"/>
      <c r="EV335" s="16"/>
      <c r="EW335" s="16"/>
      <c r="EX335" s="16"/>
      <c r="EY335" s="16"/>
      <c r="EZ335" s="16"/>
      <c r="FA335" s="16"/>
      <c r="FB335" s="16"/>
      <c r="FC335" s="16"/>
      <c r="FD335" s="16"/>
      <c r="FE335" s="16"/>
      <c r="FF335" s="16"/>
      <c r="FG335" s="16"/>
      <c r="FH335" s="16"/>
      <c r="FI335" s="16"/>
      <c r="FJ335" s="16"/>
      <c r="FK335" s="16"/>
      <c r="FL335" s="16"/>
      <c r="FM335" s="16"/>
      <c r="FN335" s="16"/>
      <c r="FO335" s="16"/>
      <c r="FP335" s="16"/>
      <c r="FQ335" s="16"/>
      <c r="FR335" s="16"/>
      <c r="FS335" s="16"/>
      <c r="FT335" s="16"/>
      <c r="FU335" s="16"/>
      <c r="FV335" s="16"/>
      <c r="FW335" s="16"/>
    </row>
    <row r="336" spans="2:179" x14ac:dyDescent="0.25">
      <c r="B336" s="17"/>
      <c r="C336" s="16"/>
      <c r="D336" s="16"/>
      <c r="E336" s="17"/>
      <c r="F336" s="16"/>
      <c r="G336" s="16"/>
      <c r="H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7"/>
      <c r="AG336" s="17"/>
      <c r="AH336" s="16"/>
      <c r="AI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6"/>
      <c r="CO336" s="16"/>
      <c r="CP336" s="16"/>
      <c r="CQ336" s="16"/>
      <c r="CR336" s="16"/>
      <c r="CS336" s="16"/>
      <c r="CT336" s="16"/>
      <c r="CU336" s="16"/>
      <c r="CV336" s="16"/>
      <c r="CW336" s="16"/>
      <c r="CX336" s="16"/>
      <c r="CY336" s="16"/>
      <c r="CZ336" s="16"/>
      <c r="DA336" s="16"/>
      <c r="DB336" s="16"/>
      <c r="DC336" s="16"/>
      <c r="DD336" s="16"/>
      <c r="DE336" s="16"/>
      <c r="DF336" s="16"/>
      <c r="DG336" s="16"/>
      <c r="DH336" s="16"/>
      <c r="DI336" s="16"/>
      <c r="DJ336" s="16"/>
      <c r="DK336" s="16"/>
      <c r="DL336" s="16"/>
      <c r="DM336" s="16"/>
      <c r="DN336" s="16"/>
      <c r="DO336" s="16"/>
      <c r="DP336" s="16"/>
      <c r="DQ336" s="16"/>
      <c r="DR336" s="16"/>
      <c r="DS336" s="16"/>
      <c r="DT336" s="16"/>
      <c r="DU336" s="16"/>
      <c r="DV336" s="16"/>
      <c r="DW336" s="16"/>
      <c r="DX336" s="16"/>
      <c r="DY336" s="16"/>
      <c r="DZ336" s="16"/>
      <c r="EA336" s="16"/>
      <c r="EB336" s="16"/>
      <c r="EC336" s="16"/>
      <c r="ED336" s="16"/>
      <c r="EE336" s="16"/>
      <c r="EF336" s="16"/>
      <c r="EG336" s="16"/>
      <c r="EH336" s="16"/>
      <c r="EI336" s="16"/>
      <c r="EJ336" s="16"/>
      <c r="EK336" s="16"/>
      <c r="EL336" s="16"/>
      <c r="EM336" s="16"/>
      <c r="EN336" s="16"/>
      <c r="EO336" s="16"/>
      <c r="EP336" s="16"/>
      <c r="EQ336" s="16"/>
      <c r="ER336" s="16"/>
      <c r="ES336" s="16"/>
      <c r="ET336" s="16"/>
      <c r="EU336" s="16"/>
      <c r="EV336" s="16"/>
      <c r="EW336" s="16"/>
      <c r="EX336" s="16"/>
      <c r="EY336" s="16"/>
      <c r="EZ336" s="16"/>
      <c r="FA336" s="16"/>
      <c r="FB336" s="16"/>
      <c r="FC336" s="16"/>
      <c r="FD336" s="16"/>
      <c r="FE336" s="16"/>
      <c r="FF336" s="16"/>
      <c r="FG336" s="16"/>
      <c r="FH336" s="16"/>
      <c r="FI336" s="16"/>
      <c r="FJ336" s="16"/>
      <c r="FK336" s="16"/>
      <c r="FL336" s="16"/>
      <c r="FM336" s="16"/>
      <c r="FN336" s="16"/>
      <c r="FO336" s="16"/>
      <c r="FP336" s="16"/>
      <c r="FQ336" s="16"/>
      <c r="FR336" s="16"/>
      <c r="FS336" s="16"/>
      <c r="FT336" s="16"/>
      <c r="FU336" s="16"/>
      <c r="FV336" s="16"/>
      <c r="FW336" s="16"/>
    </row>
    <row r="337" spans="2:179" x14ac:dyDescent="0.25">
      <c r="B337" s="17"/>
      <c r="C337" s="16"/>
      <c r="D337" s="16"/>
      <c r="E337" s="17"/>
      <c r="F337" s="16"/>
      <c r="G337" s="16"/>
      <c r="H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7"/>
      <c r="AG337" s="17"/>
      <c r="AH337" s="16"/>
      <c r="AI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6"/>
      <c r="DD337" s="16"/>
      <c r="DE337" s="16"/>
      <c r="DF337" s="16"/>
      <c r="DG337" s="16"/>
      <c r="DH337" s="16"/>
      <c r="DI337" s="16"/>
      <c r="DJ337" s="16"/>
      <c r="DK337" s="16"/>
      <c r="DL337" s="16"/>
      <c r="DM337" s="16"/>
      <c r="DN337" s="16"/>
      <c r="DO337" s="16"/>
      <c r="DP337" s="16"/>
      <c r="DQ337" s="16"/>
      <c r="DR337" s="16"/>
      <c r="DS337" s="16"/>
      <c r="DT337" s="16"/>
      <c r="DU337" s="16"/>
      <c r="DV337" s="16"/>
      <c r="DW337" s="16"/>
      <c r="DX337" s="16"/>
      <c r="DY337" s="16"/>
      <c r="DZ337" s="16"/>
      <c r="EA337" s="16"/>
      <c r="EB337" s="16"/>
      <c r="EC337" s="16"/>
      <c r="ED337" s="16"/>
      <c r="EE337" s="16"/>
      <c r="EF337" s="16"/>
      <c r="EG337" s="16"/>
      <c r="EH337" s="16"/>
      <c r="EI337" s="16"/>
      <c r="EJ337" s="16"/>
      <c r="EK337" s="16"/>
      <c r="EL337" s="16"/>
      <c r="EM337" s="16"/>
      <c r="EN337" s="16"/>
      <c r="EO337" s="16"/>
      <c r="EP337" s="16"/>
      <c r="EQ337" s="16"/>
      <c r="ER337" s="16"/>
      <c r="ES337" s="16"/>
      <c r="ET337" s="16"/>
      <c r="EU337" s="16"/>
      <c r="EV337" s="16"/>
      <c r="EW337" s="16"/>
      <c r="EX337" s="16"/>
      <c r="EY337" s="16"/>
      <c r="EZ337" s="16"/>
      <c r="FA337" s="16"/>
      <c r="FB337" s="16"/>
      <c r="FC337" s="16"/>
      <c r="FD337" s="16"/>
      <c r="FE337" s="16"/>
      <c r="FF337" s="16"/>
      <c r="FG337" s="16"/>
      <c r="FH337" s="16"/>
      <c r="FI337" s="16"/>
      <c r="FJ337" s="16"/>
      <c r="FK337" s="16"/>
      <c r="FL337" s="16"/>
      <c r="FM337" s="16"/>
      <c r="FN337" s="16"/>
      <c r="FO337" s="16"/>
      <c r="FP337" s="16"/>
      <c r="FQ337" s="16"/>
      <c r="FR337" s="16"/>
      <c r="FS337" s="16"/>
      <c r="FT337" s="16"/>
      <c r="FU337" s="16"/>
      <c r="FV337" s="16"/>
      <c r="FW337" s="16"/>
    </row>
    <row r="338" spans="2:179" x14ac:dyDescent="0.25">
      <c r="B338" s="17"/>
      <c r="C338" s="16"/>
      <c r="D338" s="16"/>
      <c r="E338" s="17"/>
      <c r="F338" s="16"/>
      <c r="G338" s="16"/>
      <c r="H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7"/>
      <c r="AG338" s="17"/>
      <c r="AH338" s="16"/>
      <c r="AI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6"/>
      <c r="DD338" s="16"/>
      <c r="DE338" s="16"/>
      <c r="DF338" s="16"/>
      <c r="DG338" s="16"/>
      <c r="DH338" s="16"/>
      <c r="DI338" s="16"/>
      <c r="DJ338" s="16"/>
      <c r="DK338" s="16"/>
      <c r="DL338" s="16"/>
      <c r="DM338" s="16"/>
      <c r="DN338" s="16"/>
      <c r="DO338" s="16"/>
      <c r="DP338" s="16"/>
      <c r="DQ338" s="16"/>
      <c r="DR338" s="16"/>
      <c r="DS338" s="16"/>
      <c r="DT338" s="16"/>
      <c r="DU338" s="16"/>
      <c r="DV338" s="16"/>
      <c r="DW338" s="16"/>
      <c r="DX338" s="16"/>
      <c r="DY338" s="16"/>
      <c r="DZ338" s="16"/>
      <c r="EA338" s="16"/>
      <c r="EB338" s="16"/>
      <c r="EC338" s="16"/>
      <c r="ED338" s="16"/>
      <c r="EE338" s="16"/>
      <c r="EF338" s="16"/>
      <c r="EG338" s="16"/>
      <c r="EH338" s="16"/>
      <c r="EI338" s="16"/>
      <c r="EJ338" s="16"/>
      <c r="EK338" s="16"/>
      <c r="EL338" s="16"/>
      <c r="EM338" s="16"/>
      <c r="EN338" s="16"/>
      <c r="EO338" s="16"/>
      <c r="EP338" s="16"/>
      <c r="EQ338" s="16"/>
      <c r="ER338" s="16"/>
      <c r="ES338" s="16"/>
      <c r="ET338" s="16"/>
      <c r="EU338" s="16"/>
      <c r="EV338" s="16"/>
      <c r="EW338" s="16"/>
      <c r="EX338" s="16"/>
      <c r="EY338" s="16"/>
      <c r="EZ338" s="16"/>
      <c r="FA338" s="16"/>
      <c r="FB338" s="16"/>
      <c r="FC338" s="16"/>
      <c r="FD338" s="16"/>
      <c r="FE338" s="16"/>
      <c r="FF338" s="16"/>
      <c r="FG338" s="16"/>
      <c r="FH338" s="16"/>
      <c r="FI338" s="16"/>
      <c r="FJ338" s="16"/>
      <c r="FK338" s="16"/>
      <c r="FL338" s="16"/>
      <c r="FM338" s="16"/>
      <c r="FN338" s="16"/>
      <c r="FO338" s="16"/>
      <c r="FP338" s="16"/>
      <c r="FQ338" s="16"/>
      <c r="FR338" s="16"/>
      <c r="FS338" s="16"/>
      <c r="FT338" s="16"/>
      <c r="FU338" s="16"/>
      <c r="FV338" s="16"/>
      <c r="FW338" s="16"/>
    </row>
    <row r="339" spans="2:179" x14ac:dyDescent="0.25">
      <c r="B339" s="17"/>
      <c r="C339" s="16"/>
      <c r="D339" s="16"/>
      <c r="E339" s="17"/>
      <c r="F339" s="16"/>
      <c r="G339" s="16"/>
      <c r="H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7"/>
      <c r="AG339" s="17"/>
      <c r="AH339" s="16"/>
      <c r="AI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6"/>
      <c r="CO339" s="16"/>
      <c r="CP339" s="16"/>
      <c r="CQ339" s="16"/>
      <c r="CR339" s="16"/>
      <c r="CS339" s="16"/>
      <c r="CT339" s="16"/>
      <c r="CU339" s="16"/>
      <c r="CV339" s="16"/>
      <c r="CW339" s="16"/>
      <c r="CX339" s="16"/>
      <c r="CY339" s="16"/>
      <c r="CZ339" s="16"/>
      <c r="DA339" s="16"/>
      <c r="DB339" s="16"/>
      <c r="DC339" s="16"/>
      <c r="DD339" s="16"/>
      <c r="DE339" s="16"/>
      <c r="DF339" s="16"/>
      <c r="DG339" s="16"/>
      <c r="DH339" s="16"/>
      <c r="DI339" s="16"/>
      <c r="DJ339" s="16"/>
      <c r="DK339" s="16"/>
      <c r="DL339" s="16"/>
      <c r="DM339" s="16"/>
      <c r="DN339" s="16"/>
      <c r="DO339" s="16"/>
      <c r="DP339" s="16"/>
      <c r="DQ339" s="16"/>
      <c r="DR339" s="16"/>
      <c r="DS339" s="16"/>
      <c r="DT339" s="16"/>
      <c r="DU339" s="16"/>
      <c r="DV339" s="16"/>
      <c r="DW339" s="16"/>
      <c r="DX339" s="16"/>
      <c r="DY339" s="16"/>
      <c r="DZ339" s="16"/>
      <c r="EA339" s="16"/>
      <c r="EB339" s="16"/>
      <c r="EC339" s="16"/>
      <c r="ED339" s="16"/>
      <c r="EE339" s="16"/>
      <c r="EF339" s="16"/>
      <c r="EG339" s="16"/>
      <c r="EH339" s="16"/>
      <c r="EI339" s="16"/>
      <c r="EJ339" s="16"/>
      <c r="EK339" s="16"/>
      <c r="EL339" s="16"/>
      <c r="EM339" s="16"/>
      <c r="EN339" s="16"/>
      <c r="EO339" s="16"/>
      <c r="EP339" s="16"/>
      <c r="EQ339" s="16"/>
      <c r="ER339" s="16"/>
      <c r="ES339" s="16"/>
      <c r="ET339" s="16"/>
      <c r="EU339" s="16"/>
      <c r="EV339" s="16"/>
      <c r="EW339" s="16"/>
      <c r="EX339" s="16"/>
      <c r="EY339" s="16"/>
      <c r="EZ339" s="16"/>
      <c r="FA339" s="16"/>
      <c r="FB339" s="16"/>
      <c r="FC339" s="16"/>
      <c r="FD339" s="16"/>
      <c r="FE339" s="16"/>
      <c r="FF339" s="16"/>
      <c r="FG339" s="16"/>
      <c r="FH339" s="16"/>
      <c r="FI339" s="16"/>
      <c r="FJ339" s="16"/>
      <c r="FK339" s="16"/>
      <c r="FL339" s="16"/>
      <c r="FM339" s="16"/>
      <c r="FN339" s="16"/>
      <c r="FO339" s="16"/>
      <c r="FP339" s="16"/>
      <c r="FQ339" s="16"/>
      <c r="FR339" s="16"/>
      <c r="FS339" s="16"/>
      <c r="FT339" s="16"/>
      <c r="FU339" s="16"/>
      <c r="FV339" s="16"/>
      <c r="FW339" s="16"/>
    </row>
    <row r="340" spans="2:179" x14ac:dyDescent="0.25">
      <c r="B340" s="17"/>
      <c r="C340" s="16"/>
      <c r="D340" s="16"/>
      <c r="E340" s="17"/>
      <c r="F340" s="16"/>
      <c r="G340" s="16"/>
      <c r="H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7"/>
      <c r="AG340" s="17"/>
      <c r="AH340" s="16"/>
      <c r="AI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6"/>
      <c r="CO340" s="16"/>
      <c r="CP340" s="16"/>
      <c r="CQ340" s="16"/>
      <c r="CR340" s="16"/>
      <c r="CS340" s="16"/>
      <c r="CT340" s="16"/>
      <c r="CU340" s="16"/>
      <c r="CV340" s="16"/>
      <c r="CW340" s="16"/>
      <c r="CX340" s="16"/>
      <c r="CY340" s="16"/>
      <c r="CZ340" s="16"/>
      <c r="DA340" s="16"/>
      <c r="DB340" s="16"/>
      <c r="DC340" s="16"/>
      <c r="DD340" s="16"/>
      <c r="DE340" s="16"/>
      <c r="DF340" s="16"/>
      <c r="DG340" s="16"/>
      <c r="DH340" s="16"/>
      <c r="DI340" s="16"/>
      <c r="DJ340" s="16"/>
      <c r="DK340" s="16"/>
      <c r="DL340" s="16"/>
      <c r="DM340" s="16"/>
      <c r="DN340" s="16"/>
      <c r="DO340" s="16"/>
      <c r="DP340" s="16"/>
      <c r="DQ340" s="16"/>
      <c r="DR340" s="16"/>
      <c r="DS340" s="16"/>
      <c r="DT340" s="16"/>
      <c r="DU340" s="16"/>
      <c r="DV340" s="16"/>
      <c r="DW340" s="16"/>
      <c r="DX340" s="16"/>
      <c r="DY340" s="16"/>
      <c r="DZ340" s="16"/>
      <c r="EA340" s="16"/>
      <c r="EB340" s="16"/>
      <c r="EC340" s="16"/>
      <c r="ED340" s="16"/>
      <c r="EE340" s="16"/>
      <c r="EF340" s="16"/>
      <c r="EG340" s="16"/>
      <c r="EH340" s="16"/>
      <c r="EI340" s="16"/>
      <c r="EJ340" s="16"/>
      <c r="EK340" s="16"/>
      <c r="EL340" s="16"/>
      <c r="EM340" s="16"/>
      <c r="EN340" s="16"/>
      <c r="EO340" s="16"/>
      <c r="EP340" s="16"/>
      <c r="EQ340" s="16"/>
      <c r="ER340" s="16"/>
      <c r="ES340" s="16"/>
      <c r="ET340" s="16"/>
      <c r="EU340" s="16"/>
      <c r="EV340" s="16"/>
      <c r="EW340" s="16"/>
      <c r="EX340" s="16"/>
      <c r="EY340" s="16"/>
      <c r="EZ340" s="16"/>
      <c r="FA340" s="16"/>
      <c r="FB340" s="16"/>
      <c r="FC340" s="16"/>
      <c r="FD340" s="16"/>
      <c r="FE340" s="16"/>
      <c r="FF340" s="16"/>
      <c r="FG340" s="16"/>
      <c r="FH340" s="16"/>
      <c r="FI340" s="16"/>
      <c r="FJ340" s="16"/>
      <c r="FK340" s="16"/>
      <c r="FL340" s="16"/>
      <c r="FM340" s="16"/>
      <c r="FN340" s="16"/>
      <c r="FO340" s="16"/>
      <c r="FP340" s="16"/>
      <c r="FQ340" s="16"/>
      <c r="FR340" s="16"/>
      <c r="FS340" s="16"/>
      <c r="FT340" s="16"/>
      <c r="FU340" s="16"/>
      <c r="FV340" s="16"/>
      <c r="FW340" s="16"/>
    </row>
    <row r="341" spans="2:179" x14ac:dyDescent="0.25">
      <c r="B341" s="17"/>
      <c r="C341" s="16"/>
      <c r="D341" s="16"/>
      <c r="E341" s="17"/>
      <c r="F341" s="16"/>
      <c r="G341" s="16"/>
      <c r="H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7"/>
      <c r="AG341" s="17"/>
      <c r="AH341" s="16"/>
      <c r="AI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6"/>
      <c r="CO341" s="16"/>
      <c r="CP341" s="16"/>
      <c r="CQ341" s="16"/>
      <c r="CR341" s="16"/>
      <c r="CS341" s="16"/>
      <c r="CT341" s="16"/>
      <c r="CU341" s="16"/>
      <c r="CV341" s="16"/>
      <c r="CW341" s="16"/>
      <c r="CX341" s="16"/>
      <c r="CY341" s="16"/>
      <c r="CZ341" s="16"/>
      <c r="DA341" s="16"/>
      <c r="DB341" s="16"/>
      <c r="DC341" s="16"/>
      <c r="DD341" s="16"/>
      <c r="DE341" s="16"/>
      <c r="DF341" s="16"/>
      <c r="DG341" s="16"/>
      <c r="DH341" s="16"/>
      <c r="DI341" s="16"/>
      <c r="DJ341" s="16"/>
      <c r="DK341" s="16"/>
      <c r="DL341" s="16"/>
      <c r="DM341" s="16"/>
      <c r="DN341" s="16"/>
      <c r="DO341" s="16"/>
      <c r="DP341" s="16"/>
      <c r="DQ341" s="16"/>
      <c r="DR341" s="16"/>
      <c r="DS341" s="16"/>
      <c r="DT341" s="16"/>
      <c r="DU341" s="16"/>
      <c r="DV341" s="16"/>
      <c r="DW341" s="16"/>
      <c r="DX341" s="16"/>
      <c r="DY341" s="16"/>
      <c r="DZ341" s="16"/>
      <c r="EA341" s="16"/>
      <c r="EB341" s="16"/>
      <c r="EC341" s="16"/>
      <c r="ED341" s="16"/>
      <c r="EE341" s="16"/>
      <c r="EF341" s="16"/>
      <c r="EG341" s="16"/>
      <c r="EH341" s="16"/>
      <c r="EI341" s="16"/>
      <c r="EJ341" s="16"/>
      <c r="EK341" s="16"/>
      <c r="EL341" s="16"/>
      <c r="EM341" s="16"/>
      <c r="EN341" s="16"/>
      <c r="EO341" s="16"/>
      <c r="EP341" s="16"/>
      <c r="EQ341" s="16"/>
      <c r="ER341" s="16"/>
      <c r="ES341" s="16"/>
      <c r="ET341" s="16"/>
      <c r="EU341" s="16"/>
      <c r="EV341" s="16"/>
      <c r="EW341" s="16"/>
      <c r="EX341" s="16"/>
      <c r="EY341" s="16"/>
      <c r="EZ341" s="16"/>
      <c r="FA341" s="16"/>
      <c r="FB341" s="16"/>
      <c r="FC341" s="16"/>
      <c r="FD341" s="16"/>
      <c r="FE341" s="16"/>
      <c r="FF341" s="16"/>
      <c r="FG341" s="16"/>
      <c r="FH341" s="16"/>
      <c r="FI341" s="16"/>
      <c r="FJ341" s="16"/>
      <c r="FK341" s="16"/>
      <c r="FL341" s="16"/>
      <c r="FM341" s="16"/>
      <c r="FN341" s="16"/>
      <c r="FO341" s="16"/>
      <c r="FP341" s="16"/>
      <c r="FQ341" s="16"/>
      <c r="FR341" s="16"/>
      <c r="FS341" s="16"/>
      <c r="FT341" s="16"/>
      <c r="FU341" s="16"/>
      <c r="FV341" s="16"/>
      <c r="FW341" s="16"/>
    </row>
    <row r="342" spans="2:179" x14ac:dyDescent="0.25">
      <c r="B342" s="17"/>
      <c r="C342" s="16"/>
      <c r="D342" s="16"/>
      <c r="E342" s="17"/>
      <c r="F342" s="16"/>
      <c r="G342" s="16"/>
      <c r="H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7"/>
      <c r="AG342" s="17"/>
      <c r="AH342" s="16"/>
      <c r="AI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6"/>
      <c r="CO342" s="16"/>
      <c r="CP342" s="16"/>
      <c r="CQ342" s="16"/>
      <c r="CR342" s="16"/>
      <c r="CS342" s="16"/>
      <c r="CT342" s="16"/>
      <c r="CU342" s="16"/>
      <c r="CV342" s="16"/>
      <c r="CW342" s="16"/>
      <c r="CX342" s="16"/>
      <c r="CY342" s="16"/>
      <c r="CZ342" s="16"/>
      <c r="DA342" s="16"/>
      <c r="DB342" s="16"/>
      <c r="DC342" s="16"/>
      <c r="DD342" s="16"/>
      <c r="DE342" s="16"/>
      <c r="DF342" s="16"/>
      <c r="DG342" s="16"/>
      <c r="DH342" s="16"/>
      <c r="DI342" s="16"/>
      <c r="DJ342" s="16"/>
      <c r="DK342" s="16"/>
      <c r="DL342" s="16"/>
      <c r="DM342" s="16"/>
      <c r="DN342" s="16"/>
      <c r="DO342" s="16"/>
      <c r="DP342" s="16"/>
      <c r="DQ342" s="16"/>
      <c r="DR342" s="16"/>
      <c r="DS342" s="16"/>
      <c r="DT342" s="16"/>
      <c r="DU342" s="16"/>
      <c r="DV342" s="16"/>
      <c r="DW342" s="16"/>
      <c r="DX342" s="16"/>
      <c r="DY342" s="16"/>
      <c r="DZ342" s="16"/>
      <c r="EA342" s="16"/>
      <c r="EB342" s="16"/>
      <c r="EC342" s="16"/>
      <c r="ED342" s="16"/>
      <c r="EE342" s="16"/>
      <c r="EF342" s="16"/>
      <c r="EG342" s="16"/>
      <c r="EH342" s="16"/>
      <c r="EI342" s="16"/>
      <c r="EJ342" s="16"/>
      <c r="EK342" s="16"/>
      <c r="EL342" s="16"/>
      <c r="EM342" s="16"/>
      <c r="EN342" s="16"/>
      <c r="EO342" s="16"/>
      <c r="EP342" s="16"/>
      <c r="EQ342" s="16"/>
      <c r="ER342" s="16"/>
      <c r="ES342" s="16"/>
      <c r="ET342" s="16"/>
      <c r="EU342" s="16"/>
      <c r="EV342" s="16"/>
      <c r="EW342" s="16"/>
      <c r="EX342" s="16"/>
      <c r="EY342" s="16"/>
      <c r="EZ342" s="16"/>
      <c r="FA342" s="16"/>
      <c r="FB342" s="16"/>
      <c r="FC342" s="16"/>
      <c r="FD342" s="16"/>
      <c r="FE342" s="16"/>
      <c r="FF342" s="16"/>
      <c r="FG342" s="16"/>
      <c r="FH342" s="16"/>
      <c r="FI342" s="16"/>
      <c r="FJ342" s="16"/>
      <c r="FK342" s="16"/>
      <c r="FL342" s="16"/>
      <c r="FM342" s="16"/>
      <c r="FN342" s="16"/>
      <c r="FO342" s="16"/>
      <c r="FP342" s="16"/>
      <c r="FQ342" s="16"/>
      <c r="FR342" s="16"/>
      <c r="FS342" s="16"/>
      <c r="FT342" s="16"/>
      <c r="FU342" s="16"/>
      <c r="FV342" s="16"/>
      <c r="FW342" s="16"/>
    </row>
    <row r="343" spans="2:179" x14ac:dyDescent="0.25">
      <c r="B343" s="17"/>
      <c r="C343" s="16"/>
      <c r="D343" s="16"/>
      <c r="E343" s="17"/>
      <c r="F343" s="16"/>
      <c r="G343" s="16"/>
      <c r="H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7"/>
      <c r="AG343" s="17"/>
      <c r="AH343" s="16"/>
      <c r="AI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6"/>
      <c r="CO343" s="16"/>
      <c r="CP343" s="16"/>
      <c r="CQ343" s="16"/>
      <c r="CR343" s="16"/>
      <c r="CS343" s="16"/>
      <c r="CT343" s="16"/>
      <c r="CU343" s="16"/>
      <c r="CV343" s="16"/>
      <c r="CW343" s="16"/>
      <c r="CX343" s="16"/>
      <c r="CY343" s="16"/>
      <c r="CZ343" s="16"/>
      <c r="DA343" s="16"/>
      <c r="DB343" s="16"/>
      <c r="DC343" s="16"/>
      <c r="DD343" s="16"/>
      <c r="DE343" s="16"/>
      <c r="DF343" s="16"/>
      <c r="DG343" s="16"/>
      <c r="DH343" s="16"/>
      <c r="DI343" s="16"/>
      <c r="DJ343" s="16"/>
      <c r="DK343" s="16"/>
      <c r="DL343" s="16"/>
      <c r="DM343" s="16"/>
      <c r="DN343" s="16"/>
      <c r="DO343" s="16"/>
      <c r="DP343" s="16"/>
      <c r="DQ343" s="16"/>
      <c r="DR343" s="16"/>
      <c r="DS343" s="16"/>
      <c r="DT343" s="16"/>
      <c r="DU343" s="16"/>
      <c r="DV343" s="16"/>
      <c r="DW343" s="16"/>
      <c r="DX343" s="16"/>
      <c r="DY343" s="16"/>
      <c r="DZ343" s="16"/>
      <c r="EA343" s="16"/>
      <c r="EB343" s="16"/>
      <c r="EC343" s="16"/>
      <c r="ED343" s="16"/>
      <c r="EE343" s="16"/>
      <c r="EF343" s="16"/>
      <c r="EG343" s="16"/>
      <c r="EH343" s="16"/>
      <c r="EI343" s="16"/>
      <c r="EJ343" s="16"/>
      <c r="EK343" s="16"/>
      <c r="EL343" s="16"/>
      <c r="EM343" s="16"/>
      <c r="EN343" s="16"/>
      <c r="EO343" s="16"/>
      <c r="EP343" s="16"/>
      <c r="EQ343" s="16"/>
      <c r="ER343" s="16"/>
      <c r="ES343" s="16"/>
      <c r="ET343" s="16"/>
      <c r="EU343" s="16"/>
      <c r="EV343" s="16"/>
      <c r="EW343" s="16"/>
      <c r="EX343" s="16"/>
      <c r="EY343" s="16"/>
      <c r="EZ343" s="16"/>
      <c r="FA343" s="16"/>
      <c r="FB343" s="16"/>
      <c r="FC343" s="16"/>
      <c r="FD343" s="16"/>
      <c r="FE343" s="16"/>
      <c r="FF343" s="16"/>
      <c r="FG343" s="16"/>
      <c r="FH343" s="16"/>
      <c r="FI343" s="16"/>
      <c r="FJ343" s="16"/>
      <c r="FK343" s="16"/>
      <c r="FL343" s="16"/>
      <c r="FM343" s="16"/>
      <c r="FN343" s="16"/>
      <c r="FO343" s="16"/>
      <c r="FP343" s="16"/>
      <c r="FQ343" s="16"/>
      <c r="FR343" s="16"/>
      <c r="FS343" s="16"/>
      <c r="FT343" s="16"/>
      <c r="FU343" s="16"/>
      <c r="FV343" s="16"/>
      <c r="FW343" s="16"/>
    </row>
    <row r="344" spans="2:179" x14ac:dyDescent="0.25">
      <c r="B344" s="17"/>
      <c r="C344" s="16"/>
      <c r="D344" s="16"/>
      <c r="E344" s="17"/>
      <c r="F344" s="16"/>
      <c r="G344" s="16"/>
      <c r="H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7"/>
      <c r="AG344" s="17"/>
      <c r="AH344" s="16"/>
      <c r="AI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  <c r="CZ344" s="16"/>
      <c r="DA344" s="16"/>
      <c r="DB344" s="16"/>
      <c r="DC344" s="16"/>
      <c r="DD344" s="16"/>
      <c r="DE344" s="16"/>
      <c r="DF344" s="16"/>
      <c r="DG344" s="16"/>
      <c r="DH344" s="16"/>
      <c r="DI344" s="16"/>
      <c r="DJ344" s="16"/>
      <c r="DK344" s="16"/>
      <c r="DL344" s="16"/>
      <c r="DM344" s="16"/>
      <c r="DN344" s="16"/>
      <c r="DO344" s="16"/>
      <c r="DP344" s="16"/>
      <c r="DQ344" s="16"/>
      <c r="DR344" s="16"/>
      <c r="DS344" s="16"/>
      <c r="DT344" s="16"/>
      <c r="DU344" s="16"/>
      <c r="DV344" s="16"/>
      <c r="DW344" s="16"/>
      <c r="DX344" s="16"/>
      <c r="DY344" s="16"/>
      <c r="DZ344" s="16"/>
      <c r="EA344" s="16"/>
      <c r="EB344" s="16"/>
      <c r="EC344" s="16"/>
      <c r="ED344" s="16"/>
      <c r="EE344" s="16"/>
      <c r="EF344" s="16"/>
      <c r="EG344" s="16"/>
      <c r="EH344" s="16"/>
      <c r="EI344" s="16"/>
      <c r="EJ344" s="16"/>
      <c r="EK344" s="16"/>
      <c r="EL344" s="16"/>
      <c r="EM344" s="16"/>
      <c r="EN344" s="16"/>
      <c r="EO344" s="16"/>
      <c r="EP344" s="16"/>
      <c r="EQ344" s="16"/>
      <c r="ER344" s="16"/>
      <c r="ES344" s="16"/>
      <c r="ET344" s="16"/>
      <c r="EU344" s="16"/>
      <c r="EV344" s="16"/>
      <c r="EW344" s="16"/>
      <c r="EX344" s="16"/>
      <c r="EY344" s="16"/>
      <c r="EZ344" s="16"/>
      <c r="FA344" s="16"/>
      <c r="FB344" s="16"/>
      <c r="FC344" s="16"/>
      <c r="FD344" s="16"/>
      <c r="FE344" s="16"/>
      <c r="FF344" s="16"/>
      <c r="FG344" s="16"/>
      <c r="FH344" s="16"/>
      <c r="FI344" s="16"/>
      <c r="FJ344" s="16"/>
      <c r="FK344" s="16"/>
      <c r="FL344" s="16"/>
      <c r="FM344" s="16"/>
      <c r="FN344" s="16"/>
      <c r="FO344" s="16"/>
      <c r="FP344" s="16"/>
      <c r="FQ344" s="16"/>
      <c r="FR344" s="16"/>
      <c r="FS344" s="16"/>
      <c r="FT344" s="16"/>
      <c r="FU344" s="16"/>
      <c r="FV344" s="16"/>
      <c r="FW344" s="16"/>
    </row>
    <row r="345" spans="2:179" x14ac:dyDescent="0.25">
      <c r="B345" s="17"/>
      <c r="C345" s="16"/>
      <c r="D345" s="16"/>
      <c r="E345" s="17"/>
      <c r="F345" s="16"/>
      <c r="G345" s="16"/>
      <c r="H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7"/>
      <c r="AG345" s="17"/>
      <c r="AH345" s="16"/>
      <c r="AI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  <c r="CZ345" s="16"/>
      <c r="DA345" s="16"/>
      <c r="DB345" s="16"/>
      <c r="DC345" s="16"/>
      <c r="DD345" s="16"/>
      <c r="DE345" s="16"/>
      <c r="DF345" s="16"/>
      <c r="DG345" s="16"/>
      <c r="DH345" s="16"/>
      <c r="DI345" s="16"/>
      <c r="DJ345" s="16"/>
      <c r="DK345" s="16"/>
      <c r="DL345" s="16"/>
      <c r="DM345" s="16"/>
      <c r="DN345" s="16"/>
      <c r="DO345" s="16"/>
      <c r="DP345" s="16"/>
      <c r="DQ345" s="16"/>
      <c r="DR345" s="16"/>
      <c r="DS345" s="16"/>
      <c r="DT345" s="16"/>
      <c r="DU345" s="16"/>
      <c r="DV345" s="16"/>
      <c r="DW345" s="16"/>
      <c r="DX345" s="16"/>
      <c r="DY345" s="16"/>
      <c r="DZ345" s="16"/>
      <c r="EA345" s="16"/>
      <c r="EB345" s="16"/>
      <c r="EC345" s="16"/>
      <c r="ED345" s="16"/>
      <c r="EE345" s="16"/>
      <c r="EF345" s="16"/>
      <c r="EG345" s="16"/>
      <c r="EH345" s="16"/>
      <c r="EI345" s="16"/>
      <c r="EJ345" s="16"/>
      <c r="EK345" s="16"/>
      <c r="EL345" s="16"/>
      <c r="EM345" s="16"/>
      <c r="EN345" s="16"/>
      <c r="EO345" s="16"/>
      <c r="EP345" s="16"/>
      <c r="EQ345" s="16"/>
      <c r="ER345" s="16"/>
      <c r="ES345" s="16"/>
      <c r="ET345" s="16"/>
      <c r="EU345" s="16"/>
      <c r="EV345" s="16"/>
      <c r="EW345" s="16"/>
      <c r="EX345" s="16"/>
      <c r="EY345" s="16"/>
      <c r="EZ345" s="16"/>
      <c r="FA345" s="16"/>
      <c r="FB345" s="16"/>
      <c r="FC345" s="16"/>
      <c r="FD345" s="16"/>
      <c r="FE345" s="16"/>
      <c r="FF345" s="16"/>
      <c r="FG345" s="16"/>
      <c r="FH345" s="16"/>
      <c r="FI345" s="16"/>
      <c r="FJ345" s="16"/>
      <c r="FK345" s="16"/>
      <c r="FL345" s="16"/>
      <c r="FM345" s="16"/>
      <c r="FN345" s="16"/>
      <c r="FO345" s="16"/>
      <c r="FP345" s="16"/>
      <c r="FQ345" s="16"/>
      <c r="FR345" s="16"/>
      <c r="FS345" s="16"/>
      <c r="FT345" s="16"/>
      <c r="FU345" s="16"/>
      <c r="FV345" s="16"/>
      <c r="FW345" s="16"/>
    </row>
    <row r="346" spans="2:179" x14ac:dyDescent="0.25">
      <c r="B346" s="17"/>
      <c r="C346" s="16"/>
      <c r="D346" s="16"/>
      <c r="E346" s="17"/>
      <c r="F346" s="16"/>
      <c r="G346" s="16"/>
      <c r="H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7"/>
      <c r="AG346" s="17"/>
      <c r="AH346" s="16"/>
      <c r="AI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  <c r="CZ346" s="16"/>
      <c r="DA346" s="16"/>
      <c r="DB346" s="16"/>
      <c r="DC346" s="16"/>
      <c r="DD346" s="16"/>
      <c r="DE346" s="16"/>
      <c r="DF346" s="16"/>
      <c r="DG346" s="16"/>
      <c r="DH346" s="16"/>
      <c r="DI346" s="16"/>
      <c r="DJ346" s="16"/>
      <c r="DK346" s="16"/>
      <c r="DL346" s="16"/>
      <c r="DM346" s="16"/>
      <c r="DN346" s="16"/>
      <c r="DO346" s="16"/>
      <c r="DP346" s="16"/>
      <c r="DQ346" s="16"/>
      <c r="DR346" s="16"/>
      <c r="DS346" s="16"/>
      <c r="DT346" s="16"/>
      <c r="DU346" s="16"/>
      <c r="DV346" s="16"/>
      <c r="DW346" s="16"/>
      <c r="DX346" s="16"/>
      <c r="DY346" s="16"/>
      <c r="DZ346" s="16"/>
      <c r="EA346" s="16"/>
      <c r="EB346" s="16"/>
      <c r="EC346" s="16"/>
      <c r="ED346" s="16"/>
      <c r="EE346" s="16"/>
      <c r="EF346" s="16"/>
      <c r="EG346" s="16"/>
      <c r="EH346" s="16"/>
      <c r="EI346" s="16"/>
      <c r="EJ346" s="16"/>
      <c r="EK346" s="16"/>
      <c r="EL346" s="16"/>
      <c r="EM346" s="16"/>
      <c r="EN346" s="16"/>
      <c r="EO346" s="16"/>
      <c r="EP346" s="16"/>
      <c r="EQ346" s="16"/>
      <c r="ER346" s="16"/>
      <c r="ES346" s="16"/>
      <c r="ET346" s="16"/>
      <c r="EU346" s="16"/>
      <c r="EV346" s="16"/>
      <c r="EW346" s="16"/>
      <c r="EX346" s="16"/>
      <c r="EY346" s="16"/>
      <c r="EZ346" s="16"/>
      <c r="FA346" s="16"/>
      <c r="FB346" s="16"/>
      <c r="FC346" s="16"/>
      <c r="FD346" s="16"/>
      <c r="FE346" s="16"/>
      <c r="FF346" s="16"/>
      <c r="FG346" s="16"/>
      <c r="FH346" s="16"/>
      <c r="FI346" s="16"/>
      <c r="FJ346" s="16"/>
      <c r="FK346" s="16"/>
      <c r="FL346" s="16"/>
      <c r="FM346" s="16"/>
      <c r="FN346" s="16"/>
      <c r="FO346" s="16"/>
      <c r="FP346" s="16"/>
      <c r="FQ346" s="16"/>
      <c r="FR346" s="16"/>
      <c r="FS346" s="16"/>
      <c r="FT346" s="16"/>
      <c r="FU346" s="16"/>
      <c r="FV346" s="16"/>
      <c r="FW346" s="16"/>
    </row>
    <row r="347" spans="2:179" x14ac:dyDescent="0.25">
      <c r="C347" s="16"/>
      <c r="D347" s="16"/>
      <c r="E347" s="17"/>
      <c r="F347" s="16"/>
      <c r="G347" s="16"/>
      <c r="H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7"/>
      <c r="AG347" s="17"/>
      <c r="AH347" s="16"/>
      <c r="AI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  <c r="CZ347" s="16"/>
      <c r="DA347" s="16"/>
      <c r="DB347" s="16"/>
      <c r="DC347" s="16"/>
      <c r="DD347" s="16"/>
      <c r="DE347" s="16"/>
      <c r="DF347" s="16"/>
      <c r="DG347" s="16"/>
      <c r="DH347" s="16"/>
      <c r="DI347" s="16"/>
      <c r="DJ347" s="16"/>
      <c r="DK347" s="16"/>
      <c r="DL347" s="16"/>
      <c r="DM347" s="16"/>
      <c r="DN347" s="16"/>
      <c r="DO347" s="16"/>
      <c r="DP347" s="16"/>
      <c r="DQ347" s="16"/>
      <c r="DR347" s="16"/>
      <c r="DS347" s="16"/>
      <c r="DT347" s="16"/>
      <c r="DU347" s="16"/>
      <c r="DV347" s="16"/>
      <c r="DW347" s="16"/>
      <c r="DX347" s="16"/>
      <c r="DY347" s="16"/>
      <c r="DZ347" s="16"/>
      <c r="EA347" s="16"/>
      <c r="EB347" s="16"/>
      <c r="EC347" s="16"/>
      <c r="ED347" s="16"/>
      <c r="EE347" s="16"/>
      <c r="EF347" s="16"/>
      <c r="EG347" s="16"/>
      <c r="EH347" s="16"/>
      <c r="EI347" s="16"/>
      <c r="EJ347" s="16"/>
      <c r="EK347" s="16"/>
      <c r="EL347" s="16"/>
      <c r="EM347" s="16"/>
      <c r="EN347" s="16"/>
      <c r="EO347" s="16"/>
      <c r="EP347" s="16"/>
      <c r="EQ347" s="16"/>
      <c r="ER347" s="16"/>
      <c r="ES347" s="16"/>
      <c r="ET347" s="16"/>
      <c r="EU347" s="16"/>
      <c r="EV347" s="16"/>
      <c r="EW347" s="16"/>
      <c r="EX347" s="16"/>
      <c r="EY347" s="16"/>
      <c r="EZ347" s="16"/>
      <c r="FA347" s="16"/>
      <c r="FB347" s="16"/>
      <c r="FC347" s="16"/>
      <c r="FD347" s="16"/>
      <c r="FE347" s="16"/>
      <c r="FF347" s="16"/>
      <c r="FG347" s="16"/>
      <c r="FH347" s="16"/>
      <c r="FI347" s="16"/>
      <c r="FJ347" s="16"/>
      <c r="FK347" s="16"/>
      <c r="FL347" s="16"/>
      <c r="FM347" s="16"/>
      <c r="FN347" s="16"/>
      <c r="FO347" s="16"/>
      <c r="FP347" s="16"/>
      <c r="FQ347" s="16"/>
      <c r="FR347" s="16"/>
      <c r="FS347" s="16"/>
      <c r="FT347" s="16"/>
      <c r="FU347" s="16"/>
      <c r="FV347" s="16"/>
      <c r="FW347" s="16"/>
    </row>
    <row r="348" spans="2:179" x14ac:dyDescent="0.25">
      <c r="C348" s="16"/>
      <c r="D348" s="16"/>
      <c r="E348" s="17"/>
      <c r="F348" s="16"/>
      <c r="G348" s="16"/>
      <c r="H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7"/>
      <c r="AG348" s="17"/>
      <c r="AH348" s="16"/>
      <c r="AI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  <c r="CZ348" s="16"/>
      <c r="DA348" s="16"/>
      <c r="DB348" s="16"/>
      <c r="DC348" s="16"/>
      <c r="DD348" s="16"/>
      <c r="DE348" s="16"/>
      <c r="DF348" s="16"/>
      <c r="DG348" s="16"/>
      <c r="DH348" s="16"/>
      <c r="DI348" s="16"/>
      <c r="DJ348" s="16"/>
      <c r="DK348" s="16"/>
      <c r="DL348" s="16"/>
      <c r="DM348" s="16"/>
      <c r="DN348" s="16"/>
      <c r="DO348" s="16"/>
      <c r="DP348" s="16"/>
      <c r="DQ348" s="16"/>
      <c r="DR348" s="16"/>
      <c r="DS348" s="16"/>
      <c r="DT348" s="16"/>
      <c r="DU348" s="16"/>
      <c r="DV348" s="16"/>
      <c r="DW348" s="16"/>
      <c r="DX348" s="16"/>
      <c r="DY348" s="16"/>
      <c r="DZ348" s="16"/>
      <c r="EA348" s="16"/>
      <c r="EB348" s="16"/>
      <c r="EC348" s="16"/>
      <c r="ED348" s="16"/>
      <c r="EE348" s="16"/>
      <c r="EF348" s="16"/>
      <c r="EG348" s="16"/>
      <c r="EH348" s="16"/>
      <c r="EI348" s="16"/>
      <c r="EJ348" s="16"/>
      <c r="EK348" s="16"/>
      <c r="EL348" s="16"/>
      <c r="EM348" s="16"/>
      <c r="EN348" s="16"/>
      <c r="EO348" s="16"/>
      <c r="EP348" s="16"/>
      <c r="EQ348" s="16"/>
      <c r="ER348" s="16"/>
      <c r="ES348" s="16"/>
      <c r="ET348" s="16"/>
      <c r="EU348" s="16"/>
      <c r="EV348" s="16"/>
      <c r="EW348" s="16"/>
      <c r="EX348" s="16"/>
      <c r="EY348" s="16"/>
      <c r="EZ348" s="16"/>
      <c r="FA348" s="16"/>
      <c r="FB348" s="16"/>
      <c r="FC348" s="16"/>
      <c r="FD348" s="16"/>
      <c r="FE348" s="16"/>
      <c r="FF348" s="16"/>
      <c r="FG348" s="16"/>
      <c r="FH348" s="16"/>
      <c r="FI348" s="16"/>
      <c r="FJ348" s="16"/>
      <c r="FK348" s="16"/>
      <c r="FL348" s="16"/>
      <c r="FM348" s="16"/>
      <c r="FN348" s="16"/>
      <c r="FO348" s="16"/>
      <c r="FP348" s="16"/>
      <c r="FQ348" s="16"/>
      <c r="FR348" s="16"/>
      <c r="FS348" s="16"/>
      <c r="FT348" s="16"/>
      <c r="FU348" s="16"/>
      <c r="FV348" s="16"/>
      <c r="FW348" s="16"/>
    </row>
    <row r="349" spans="2:179" x14ac:dyDescent="0.25">
      <c r="C349" s="16"/>
      <c r="D349" s="16"/>
      <c r="E349" s="17"/>
      <c r="F349" s="16"/>
      <c r="G349" s="16"/>
      <c r="H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7"/>
      <c r="AG349" s="17"/>
      <c r="AH349" s="16"/>
      <c r="AI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  <c r="DD349" s="16"/>
      <c r="DE349" s="16"/>
      <c r="DF349" s="16"/>
      <c r="DG349" s="16"/>
      <c r="DH349" s="16"/>
      <c r="DI349" s="16"/>
      <c r="DJ349" s="16"/>
      <c r="DK349" s="16"/>
      <c r="DL349" s="16"/>
      <c r="DM349" s="16"/>
      <c r="DN349" s="16"/>
      <c r="DO349" s="16"/>
      <c r="DP349" s="16"/>
      <c r="DQ349" s="16"/>
      <c r="DR349" s="16"/>
      <c r="DS349" s="16"/>
      <c r="DT349" s="16"/>
      <c r="DU349" s="16"/>
      <c r="DV349" s="16"/>
      <c r="DW349" s="16"/>
      <c r="DX349" s="16"/>
      <c r="DY349" s="16"/>
      <c r="DZ349" s="16"/>
      <c r="EA349" s="16"/>
      <c r="EB349" s="16"/>
      <c r="EC349" s="16"/>
      <c r="ED349" s="16"/>
      <c r="EE349" s="16"/>
      <c r="EF349" s="16"/>
      <c r="EG349" s="16"/>
      <c r="EH349" s="16"/>
      <c r="EI349" s="16"/>
      <c r="EJ349" s="16"/>
      <c r="EK349" s="16"/>
      <c r="EL349" s="16"/>
      <c r="EM349" s="16"/>
      <c r="EN349" s="16"/>
      <c r="EO349" s="16"/>
      <c r="EP349" s="16"/>
      <c r="EQ349" s="16"/>
      <c r="ER349" s="16"/>
      <c r="ES349" s="16"/>
      <c r="ET349" s="16"/>
      <c r="EU349" s="16"/>
      <c r="EV349" s="16"/>
      <c r="EW349" s="16"/>
      <c r="EX349" s="16"/>
      <c r="EY349" s="16"/>
      <c r="EZ349" s="16"/>
      <c r="FA349" s="16"/>
      <c r="FB349" s="16"/>
      <c r="FC349" s="16"/>
      <c r="FD349" s="16"/>
      <c r="FE349" s="16"/>
      <c r="FF349" s="16"/>
      <c r="FG349" s="16"/>
      <c r="FH349" s="16"/>
      <c r="FI349" s="16"/>
      <c r="FJ349" s="16"/>
      <c r="FK349" s="16"/>
      <c r="FL349" s="16"/>
      <c r="FM349" s="16"/>
      <c r="FN349" s="16"/>
      <c r="FO349" s="16"/>
      <c r="FP349" s="16"/>
      <c r="FQ349" s="16"/>
      <c r="FR349" s="16"/>
      <c r="FS349" s="16"/>
      <c r="FT349" s="16"/>
      <c r="FU349" s="16"/>
      <c r="FV349" s="16"/>
      <c r="FW349" s="16"/>
    </row>
    <row r="350" spans="2:179" x14ac:dyDescent="0.25">
      <c r="C350" s="16"/>
      <c r="D350" s="16"/>
      <c r="E350" s="17"/>
      <c r="F350" s="16"/>
      <c r="G350" s="16"/>
      <c r="H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7"/>
      <c r="AG350" s="17"/>
      <c r="AH350" s="16"/>
      <c r="AI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  <c r="DD350" s="16"/>
      <c r="DE350" s="16"/>
      <c r="DF350" s="16"/>
      <c r="DG350" s="16"/>
      <c r="DH350" s="16"/>
      <c r="DI350" s="16"/>
      <c r="DJ350" s="16"/>
      <c r="DK350" s="16"/>
      <c r="DL350" s="16"/>
      <c r="DM350" s="16"/>
      <c r="DN350" s="16"/>
      <c r="DO350" s="16"/>
      <c r="DP350" s="16"/>
      <c r="DQ350" s="16"/>
      <c r="DR350" s="16"/>
      <c r="DS350" s="16"/>
      <c r="DT350" s="16"/>
      <c r="DU350" s="16"/>
      <c r="DV350" s="16"/>
      <c r="DW350" s="16"/>
      <c r="DX350" s="16"/>
      <c r="DY350" s="16"/>
      <c r="DZ350" s="16"/>
      <c r="EA350" s="16"/>
      <c r="EB350" s="16"/>
      <c r="EC350" s="16"/>
      <c r="ED350" s="16"/>
      <c r="EE350" s="16"/>
      <c r="EF350" s="16"/>
      <c r="EG350" s="16"/>
      <c r="EH350" s="16"/>
      <c r="EI350" s="16"/>
      <c r="EJ350" s="16"/>
      <c r="EK350" s="16"/>
      <c r="EL350" s="16"/>
      <c r="EM350" s="16"/>
      <c r="EN350" s="16"/>
      <c r="EO350" s="16"/>
      <c r="EP350" s="16"/>
      <c r="EQ350" s="16"/>
      <c r="ER350" s="16"/>
      <c r="ES350" s="16"/>
      <c r="ET350" s="16"/>
      <c r="EU350" s="16"/>
      <c r="EV350" s="16"/>
      <c r="EW350" s="16"/>
      <c r="EX350" s="16"/>
      <c r="EY350" s="16"/>
      <c r="EZ350" s="16"/>
      <c r="FA350" s="16"/>
      <c r="FB350" s="16"/>
      <c r="FC350" s="16"/>
      <c r="FD350" s="16"/>
      <c r="FE350" s="16"/>
      <c r="FF350" s="16"/>
      <c r="FG350" s="16"/>
      <c r="FH350" s="16"/>
      <c r="FI350" s="16"/>
      <c r="FJ350" s="16"/>
      <c r="FK350" s="16"/>
      <c r="FL350" s="16"/>
      <c r="FM350" s="16"/>
      <c r="FN350" s="16"/>
      <c r="FO350" s="16"/>
      <c r="FP350" s="16"/>
      <c r="FQ350" s="16"/>
      <c r="FR350" s="16"/>
      <c r="FS350" s="16"/>
      <c r="FT350" s="16"/>
      <c r="FU350" s="16"/>
      <c r="FV350" s="16"/>
      <c r="FW350" s="16"/>
    </row>
    <row r="351" spans="2:179" x14ac:dyDescent="0.25">
      <c r="C351" s="16"/>
      <c r="D351" s="16"/>
      <c r="E351" s="17"/>
      <c r="F351" s="16"/>
      <c r="G351" s="16"/>
      <c r="H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7"/>
      <c r="AG351" s="17"/>
      <c r="AH351" s="16"/>
      <c r="AI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  <c r="DD351" s="16"/>
      <c r="DE351" s="16"/>
      <c r="DF351" s="16"/>
      <c r="DG351" s="16"/>
      <c r="DH351" s="16"/>
      <c r="DI351" s="16"/>
      <c r="DJ351" s="16"/>
      <c r="DK351" s="16"/>
      <c r="DL351" s="16"/>
      <c r="DM351" s="16"/>
      <c r="DN351" s="16"/>
      <c r="DO351" s="16"/>
      <c r="DP351" s="16"/>
      <c r="DQ351" s="16"/>
      <c r="DR351" s="16"/>
      <c r="DS351" s="16"/>
      <c r="DT351" s="16"/>
      <c r="DU351" s="16"/>
      <c r="DV351" s="16"/>
      <c r="DW351" s="16"/>
      <c r="DX351" s="16"/>
      <c r="DY351" s="16"/>
      <c r="DZ351" s="16"/>
      <c r="EA351" s="16"/>
      <c r="EB351" s="16"/>
      <c r="EC351" s="16"/>
      <c r="ED351" s="16"/>
      <c r="EE351" s="16"/>
      <c r="EF351" s="16"/>
      <c r="EG351" s="16"/>
      <c r="EH351" s="16"/>
      <c r="EI351" s="16"/>
      <c r="EJ351" s="16"/>
      <c r="EK351" s="16"/>
      <c r="EL351" s="16"/>
      <c r="EM351" s="16"/>
      <c r="EN351" s="16"/>
      <c r="EO351" s="16"/>
      <c r="EP351" s="16"/>
      <c r="EQ351" s="16"/>
      <c r="ER351" s="16"/>
      <c r="ES351" s="16"/>
      <c r="ET351" s="16"/>
      <c r="EU351" s="16"/>
      <c r="EV351" s="16"/>
      <c r="EW351" s="16"/>
      <c r="EX351" s="16"/>
      <c r="EY351" s="16"/>
      <c r="EZ351" s="16"/>
      <c r="FA351" s="16"/>
      <c r="FB351" s="16"/>
      <c r="FC351" s="16"/>
      <c r="FD351" s="16"/>
      <c r="FE351" s="16"/>
      <c r="FF351" s="16"/>
      <c r="FG351" s="16"/>
      <c r="FH351" s="16"/>
      <c r="FI351" s="16"/>
      <c r="FJ351" s="16"/>
      <c r="FK351" s="16"/>
      <c r="FL351" s="16"/>
      <c r="FM351" s="16"/>
      <c r="FN351" s="16"/>
      <c r="FO351" s="16"/>
      <c r="FP351" s="16"/>
      <c r="FQ351" s="16"/>
      <c r="FR351" s="16"/>
      <c r="FS351" s="16"/>
      <c r="FT351" s="16"/>
      <c r="FU351" s="16"/>
      <c r="FV351" s="16"/>
      <c r="FW351" s="16"/>
    </row>
    <row r="352" spans="2:179" x14ac:dyDescent="0.25">
      <c r="C352" s="16"/>
      <c r="D352" s="16"/>
      <c r="E352" s="17"/>
      <c r="F352" s="16"/>
      <c r="G352" s="16"/>
      <c r="H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7"/>
      <c r="AG352" s="17"/>
      <c r="AH352" s="16"/>
      <c r="AI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  <c r="DD352" s="16"/>
      <c r="DE352" s="16"/>
      <c r="DF352" s="16"/>
      <c r="DG352" s="16"/>
      <c r="DH352" s="16"/>
      <c r="DI352" s="16"/>
      <c r="DJ352" s="16"/>
      <c r="DK352" s="16"/>
      <c r="DL352" s="16"/>
      <c r="DM352" s="16"/>
      <c r="DN352" s="16"/>
      <c r="DO352" s="16"/>
      <c r="DP352" s="16"/>
      <c r="DQ352" s="16"/>
      <c r="DR352" s="16"/>
      <c r="DS352" s="16"/>
      <c r="DT352" s="16"/>
      <c r="DU352" s="16"/>
      <c r="DV352" s="16"/>
      <c r="DW352" s="16"/>
      <c r="DX352" s="16"/>
      <c r="DY352" s="16"/>
      <c r="DZ352" s="16"/>
      <c r="EA352" s="16"/>
      <c r="EB352" s="16"/>
      <c r="EC352" s="16"/>
      <c r="ED352" s="16"/>
      <c r="EE352" s="16"/>
      <c r="EF352" s="16"/>
      <c r="EG352" s="16"/>
      <c r="EH352" s="16"/>
      <c r="EI352" s="16"/>
      <c r="EJ352" s="16"/>
      <c r="EK352" s="16"/>
      <c r="EL352" s="16"/>
      <c r="EM352" s="16"/>
      <c r="EN352" s="16"/>
      <c r="EO352" s="16"/>
      <c r="EP352" s="16"/>
      <c r="EQ352" s="16"/>
      <c r="ER352" s="16"/>
      <c r="ES352" s="16"/>
      <c r="ET352" s="16"/>
      <c r="EU352" s="16"/>
      <c r="EV352" s="16"/>
      <c r="EW352" s="16"/>
      <c r="EX352" s="16"/>
      <c r="EY352" s="16"/>
      <c r="EZ352" s="16"/>
      <c r="FA352" s="16"/>
      <c r="FB352" s="16"/>
      <c r="FC352" s="16"/>
      <c r="FD352" s="16"/>
      <c r="FE352" s="16"/>
      <c r="FF352" s="16"/>
      <c r="FG352" s="16"/>
      <c r="FH352" s="16"/>
      <c r="FI352" s="16"/>
      <c r="FJ352" s="16"/>
      <c r="FK352" s="16"/>
      <c r="FL352" s="16"/>
      <c r="FM352" s="16"/>
      <c r="FN352" s="16"/>
      <c r="FO352" s="16"/>
      <c r="FP352" s="16"/>
      <c r="FQ352" s="16"/>
      <c r="FR352" s="16"/>
      <c r="FS352" s="16"/>
      <c r="FT352" s="16"/>
      <c r="FU352" s="16"/>
      <c r="FV352" s="16"/>
      <c r="FW352" s="16"/>
    </row>
    <row r="353" spans="3:179" x14ac:dyDescent="0.25">
      <c r="C353" s="16"/>
      <c r="D353" s="16"/>
      <c r="E353" s="17"/>
      <c r="F353" s="16"/>
      <c r="G353" s="16"/>
      <c r="H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7"/>
      <c r="AG353" s="17"/>
      <c r="AH353" s="16"/>
      <c r="AI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  <c r="DD353" s="16"/>
      <c r="DE353" s="16"/>
      <c r="DF353" s="16"/>
      <c r="DG353" s="16"/>
      <c r="DH353" s="16"/>
      <c r="DI353" s="16"/>
      <c r="DJ353" s="16"/>
      <c r="DK353" s="16"/>
      <c r="DL353" s="16"/>
      <c r="DM353" s="16"/>
      <c r="DN353" s="16"/>
      <c r="DO353" s="16"/>
      <c r="DP353" s="16"/>
      <c r="DQ353" s="16"/>
      <c r="DR353" s="16"/>
      <c r="DS353" s="16"/>
      <c r="DT353" s="16"/>
      <c r="DU353" s="16"/>
      <c r="DV353" s="16"/>
      <c r="DW353" s="16"/>
      <c r="DX353" s="16"/>
      <c r="DY353" s="16"/>
      <c r="DZ353" s="16"/>
      <c r="EA353" s="16"/>
      <c r="EB353" s="16"/>
      <c r="EC353" s="16"/>
      <c r="ED353" s="16"/>
      <c r="EE353" s="16"/>
      <c r="EF353" s="16"/>
      <c r="EG353" s="16"/>
      <c r="EH353" s="16"/>
      <c r="EI353" s="16"/>
      <c r="EJ353" s="16"/>
      <c r="EK353" s="16"/>
      <c r="EL353" s="16"/>
      <c r="EM353" s="16"/>
      <c r="EN353" s="16"/>
      <c r="EO353" s="16"/>
      <c r="EP353" s="16"/>
      <c r="EQ353" s="16"/>
      <c r="ER353" s="16"/>
      <c r="ES353" s="16"/>
      <c r="ET353" s="16"/>
      <c r="EU353" s="16"/>
      <c r="EV353" s="16"/>
      <c r="EW353" s="16"/>
      <c r="EX353" s="16"/>
      <c r="EY353" s="16"/>
      <c r="EZ353" s="16"/>
      <c r="FA353" s="16"/>
      <c r="FB353" s="16"/>
      <c r="FC353" s="16"/>
      <c r="FD353" s="16"/>
      <c r="FE353" s="16"/>
      <c r="FF353" s="16"/>
      <c r="FG353" s="16"/>
      <c r="FH353" s="16"/>
      <c r="FI353" s="16"/>
      <c r="FJ353" s="16"/>
      <c r="FK353" s="16"/>
      <c r="FL353" s="16"/>
      <c r="FM353" s="16"/>
      <c r="FN353" s="16"/>
      <c r="FO353" s="16"/>
      <c r="FP353" s="16"/>
      <c r="FQ353" s="16"/>
      <c r="FR353" s="16"/>
      <c r="FS353" s="16"/>
      <c r="FT353" s="16"/>
      <c r="FU353" s="16"/>
      <c r="FV353" s="16"/>
      <c r="FW353" s="16"/>
    </row>
    <row r="354" spans="3:179" x14ac:dyDescent="0.25">
      <c r="C354" s="16"/>
      <c r="D354" s="16"/>
      <c r="E354" s="17"/>
      <c r="F354" s="16"/>
      <c r="G354" s="16"/>
      <c r="H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7"/>
      <c r="AG354" s="17"/>
      <c r="AH354" s="16"/>
      <c r="AI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  <c r="DD354" s="16"/>
      <c r="DE354" s="16"/>
      <c r="DF354" s="16"/>
      <c r="DG354" s="16"/>
      <c r="DH354" s="16"/>
      <c r="DI354" s="16"/>
      <c r="DJ354" s="16"/>
      <c r="DK354" s="16"/>
      <c r="DL354" s="16"/>
      <c r="DM354" s="16"/>
      <c r="DN354" s="16"/>
      <c r="DO354" s="16"/>
      <c r="DP354" s="16"/>
      <c r="DQ354" s="16"/>
      <c r="DR354" s="16"/>
      <c r="DS354" s="16"/>
      <c r="DT354" s="16"/>
      <c r="DU354" s="16"/>
      <c r="DV354" s="16"/>
      <c r="DW354" s="16"/>
      <c r="DX354" s="16"/>
      <c r="DY354" s="16"/>
      <c r="DZ354" s="16"/>
      <c r="EA354" s="16"/>
      <c r="EB354" s="16"/>
      <c r="EC354" s="16"/>
      <c r="ED354" s="16"/>
      <c r="EE354" s="16"/>
      <c r="EF354" s="16"/>
      <c r="EG354" s="16"/>
      <c r="EH354" s="16"/>
      <c r="EI354" s="16"/>
      <c r="EJ354" s="16"/>
      <c r="EK354" s="16"/>
      <c r="EL354" s="16"/>
      <c r="EM354" s="16"/>
      <c r="EN354" s="16"/>
      <c r="EO354" s="16"/>
      <c r="EP354" s="16"/>
      <c r="EQ354" s="16"/>
      <c r="ER354" s="16"/>
      <c r="ES354" s="16"/>
      <c r="ET354" s="16"/>
      <c r="EU354" s="16"/>
      <c r="EV354" s="16"/>
      <c r="EW354" s="16"/>
      <c r="EX354" s="16"/>
      <c r="EY354" s="16"/>
      <c r="EZ354" s="16"/>
      <c r="FA354" s="16"/>
      <c r="FB354" s="16"/>
      <c r="FC354" s="16"/>
      <c r="FD354" s="16"/>
      <c r="FE354" s="16"/>
      <c r="FF354" s="16"/>
      <c r="FG354" s="16"/>
      <c r="FH354" s="16"/>
      <c r="FI354" s="16"/>
      <c r="FJ354" s="16"/>
      <c r="FK354" s="16"/>
      <c r="FL354" s="16"/>
      <c r="FM354" s="16"/>
      <c r="FN354" s="16"/>
      <c r="FO354" s="16"/>
      <c r="FP354" s="16"/>
      <c r="FQ354" s="16"/>
      <c r="FR354" s="16"/>
      <c r="FS354" s="16"/>
      <c r="FT354" s="16"/>
      <c r="FU354" s="16"/>
      <c r="FV354" s="16"/>
      <c r="FW354" s="16"/>
    </row>
    <row r="355" spans="3:179" x14ac:dyDescent="0.25">
      <c r="C355" s="16"/>
      <c r="D355" s="16"/>
      <c r="E355" s="17"/>
      <c r="F355" s="16"/>
      <c r="G355" s="16"/>
      <c r="H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7"/>
      <c r="AG355" s="17"/>
      <c r="AH355" s="16"/>
      <c r="AI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  <c r="DD355" s="16"/>
      <c r="DE355" s="16"/>
      <c r="DF355" s="16"/>
      <c r="DG355" s="16"/>
      <c r="DH355" s="16"/>
      <c r="DI355" s="16"/>
      <c r="DJ355" s="16"/>
      <c r="DK355" s="16"/>
      <c r="DL355" s="16"/>
      <c r="DM355" s="16"/>
      <c r="DN355" s="16"/>
      <c r="DO355" s="16"/>
      <c r="DP355" s="16"/>
      <c r="DQ355" s="16"/>
      <c r="DR355" s="16"/>
      <c r="DS355" s="16"/>
      <c r="DT355" s="16"/>
      <c r="DU355" s="16"/>
      <c r="DV355" s="16"/>
      <c r="DW355" s="16"/>
      <c r="DX355" s="16"/>
      <c r="DY355" s="16"/>
      <c r="DZ355" s="16"/>
      <c r="EA355" s="16"/>
      <c r="EB355" s="16"/>
      <c r="EC355" s="16"/>
      <c r="ED355" s="16"/>
      <c r="EE355" s="16"/>
      <c r="EF355" s="16"/>
      <c r="EG355" s="16"/>
      <c r="EH355" s="16"/>
      <c r="EI355" s="16"/>
      <c r="EJ355" s="16"/>
      <c r="EK355" s="16"/>
      <c r="EL355" s="16"/>
      <c r="EM355" s="16"/>
      <c r="EN355" s="16"/>
      <c r="EO355" s="16"/>
      <c r="EP355" s="16"/>
      <c r="EQ355" s="16"/>
      <c r="ER355" s="16"/>
      <c r="ES355" s="16"/>
      <c r="ET355" s="16"/>
      <c r="EU355" s="16"/>
      <c r="EV355" s="16"/>
      <c r="EW355" s="16"/>
      <c r="EX355" s="16"/>
      <c r="EY355" s="16"/>
      <c r="EZ355" s="16"/>
      <c r="FA355" s="16"/>
      <c r="FB355" s="16"/>
      <c r="FC355" s="16"/>
      <c r="FD355" s="16"/>
      <c r="FE355" s="16"/>
      <c r="FF355" s="16"/>
      <c r="FG355" s="16"/>
      <c r="FH355" s="16"/>
      <c r="FI355" s="16"/>
      <c r="FJ355" s="16"/>
      <c r="FK355" s="16"/>
      <c r="FL355" s="16"/>
      <c r="FM355" s="16"/>
      <c r="FN355" s="16"/>
      <c r="FO355" s="16"/>
      <c r="FP355" s="16"/>
      <c r="FQ355" s="16"/>
      <c r="FR355" s="16"/>
      <c r="FS355" s="16"/>
      <c r="FT355" s="16"/>
      <c r="FU355" s="16"/>
      <c r="FV355" s="16"/>
      <c r="FW355" s="16"/>
    </row>
    <row r="356" spans="3:179" x14ac:dyDescent="0.25">
      <c r="C356" s="16"/>
      <c r="D356" s="16"/>
      <c r="E356" s="17"/>
      <c r="F356" s="16"/>
      <c r="G356" s="16"/>
      <c r="H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7"/>
      <c r="AG356" s="17"/>
      <c r="AH356" s="16"/>
      <c r="AI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  <c r="DD356" s="16"/>
      <c r="DE356" s="16"/>
      <c r="DF356" s="16"/>
      <c r="DG356" s="16"/>
      <c r="DH356" s="16"/>
      <c r="DI356" s="16"/>
      <c r="DJ356" s="16"/>
      <c r="DK356" s="16"/>
      <c r="DL356" s="16"/>
      <c r="DM356" s="16"/>
      <c r="DN356" s="16"/>
      <c r="DO356" s="16"/>
      <c r="DP356" s="16"/>
      <c r="DQ356" s="16"/>
      <c r="DR356" s="16"/>
      <c r="DS356" s="16"/>
      <c r="DT356" s="16"/>
      <c r="DU356" s="16"/>
      <c r="DV356" s="16"/>
      <c r="DW356" s="16"/>
      <c r="DX356" s="16"/>
      <c r="DY356" s="16"/>
      <c r="DZ356" s="16"/>
      <c r="EA356" s="16"/>
      <c r="EB356" s="16"/>
      <c r="EC356" s="16"/>
      <c r="ED356" s="16"/>
      <c r="EE356" s="16"/>
      <c r="EF356" s="16"/>
      <c r="EG356" s="16"/>
      <c r="EH356" s="16"/>
      <c r="EI356" s="16"/>
      <c r="EJ356" s="16"/>
      <c r="EK356" s="16"/>
      <c r="EL356" s="16"/>
      <c r="EM356" s="16"/>
      <c r="EN356" s="16"/>
      <c r="EO356" s="16"/>
      <c r="EP356" s="16"/>
      <c r="EQ356" s="16"/>
      <c r="ER356" s="16"/>
      <c r="ES356" s="16"/>
      <c r="ET356" s="16"/>
      <c r="EU356" s="16"/>
      <c r="EV356" s="16"/>
      <c r="EW356" s="16"/>
      <c r="EX356" s="16"/>
      <c r="EY356" s="16"/>
      <c r="EZ356" s="16"/>
      <c r="FA356" s="16"/>
      <c r="FB356" s="16"/>
      <c r="FC356" s="16"/>
      <c r="FD356" s="16"/>
      <c r="FE356" s="16"/>
      <c r="FF356" s="16"/>
      <c r="FG356" s="16"/>
      <c r="FH356" s="16"/>
      <c r="FI356" s="16"/>
      <c r="FJ356" s="16"/>
      <c r="FK356" s="16"/>
      <c r="FL356" s="16"/>
      <c r="FM356" s="16"/>
      <c r="FN356" s="16"/>
      <c r="FO356" s="16"/>
      <c r="FP356" s="16"/>
      <c r="FQ356" s="16"/>
      <c r="FR356" s="16"/>
      <c r="FS356" s="16"/>
      <c r="FT356" s="16"/>
      <c r="FU356" s="16"/>
      <c r="FV356" s="16"/>
      <c r="FW356" s="16"/>
    </row>
    <row r="357" spans="3:179" x14ac:dyDescent="0.25">
      <c r="C357" s="16"/>
      <c r="D357" s="16"/>
      <c r="E357" s="17"/>
      <c r="F357" s="16"/>
      <c r="G357" s="16"/>
      <c r="H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7"/>
      <c r="AG357" s="17"/>
      <c r="AH357" s="16"/>
      <c r="AI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  <c r="DD357" s="16"/>
      <c r="DE357" s="16"/>
      <c r="DF357" s="16"/>
      <c r="DG357" s="16"/>
      <c r="DH357" s="16"/>
      <c r="DI357" s="16"/>
      <c r="DJ357" s="16"/>
      <c r="DK357" s="16"/>
      <c r="DL357" s="16"/>
      <c r="DM357" s="16"/>
      <c r="DN357" s="16"/>
      <c r="DO357" s="16"/>
      <c r="DP357" s="16"/>
      <c r="DQ357" s="16"/>
      <c r="DR357" s="16"/>
      <c r="DS357" s="16"/>
      <c r="DT357" s="16"/>
      <c r="DU357" s="16"/>
      <c r="DV357" s="16"/>
      <c r="DW357" s="16"/>
      <c r="DX357" s="16"/>
      <c r="DY357" s="16"/>
      <c r="DZ357" s="16"/>
      <c r="EA357" s="16"/>
      <c r="EB357" s="16"/>
      <c r="EC357" s="16"/>
      <c r="ED357" s="16"/>
      <c r="EE357" s="16"/>
      <c r="EF357" s="16"/>
      <c r="EG357" s="16"/>
      <c r="EH357" s="16"/>
      <c r="EI357" s="16"/>
      <c r="EJ357" s="16"/>
      <c r="EK357" s="16"/>
      <c r="EL357" s="16"/>
      <c r="EM357" s="16"/>
      <c r="EN357" s="16"/>
      <c r="EO357" s="16"/>
      <c r="EP357" s="16"/>
      <c r="EQ357" s="16"/>
      <c r="ER357" s="16"/>
      <c r="ES357" s="16"/>
      <c r="ET357" s="16"/>
      <c r="EU357" s="16"/>
      <c r="EV357" s="16"/>
      <c r="EW357" s="16"/>
      <c r="EX357" s="16"/>
      <c r="EY357" s="16"/>
      <c r="EZ357" s="16"/>
      <c r="FA357" s="16"/>
      <c r="FB357" s="16"/>
      <c r="FC357" s="16"/>
      <c r="FD357" s="16"/>
      <c r="FE357" s="16"/>
      <c r="FF357" s="16"/>
      <c r="FG357" s="16"/>
      <c r="FH357" s="16"/>
      <c r="FI357" s="16"/>
      <c r="FJ357" s="16"/>
      <c r="FK357" s="16"/>
      <c r="FL357" s="16"/>
      <c r="FM357" s="16"/>
      <c r="FN357" s="16"/>
      <c r="FO357" s="16"/>
      <c r="FP357" s="16"/>
      <c r="FQ357" s="16"/>
      <c r="FR357" s="16"/>
      <c r="FS357" s="16"/>
      <c r="FT357" s="16"/>
      <c r="FU357" s="16"/>
      <c r="FV357" s="16"/>
      <c r="FW357" s="16"/>
    </row>
    <row r="358" spans="3:179" x14ac:dyDescent="0.25">
      <c r="C358" s="16"/>
      <c r="D358" s="16"/>
      <c r="E358" s="17"/>
      <c r="F358" s="16"/>
      <c r="G358" s="16"/>
      <c r="H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7"/>
      <c r="AG358" s="17"/>
      <c r="AH358" s="16"/>
      <c r="AI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  <c r="DD358" s="16"/>
      <c r="DE358" s="16"/>
      <c r="DF358" s="16"/>
      <c r="DG358" s="16"/>
      <c r="DH358" s="16"/>
      <c r="DI358" s="16"/>
      <c r="DJ358" s="16"/>
      <c r="DK358" s="16"/>
      <c r="DL358" s="16"/>
      <c r="DM358" s="16"/>
      <c r="DN358" s="16"/>
      <c r="DO358" s="16"/>
      <c r="DP358" s="16"/>
      <c r="DQ358" s="16"/>
      <c r="DR358" s="16"/>
      <c r="DS358" s="16"/>
      <c r="DT358" s="16"/>
      <c r="DU358" s="16"/>
      <c r="DV358" s="16"/>
      <c r="DW358" s="16"/>
      <c r="DX358" s="16"/>
      <c r="DY358" s="16"/>
      <c r="DZ358" s="16"/>
      <c r="EA358" s="16"/>
      <c r="EB358" s="16"/>
      <c r="EC358" s="16"/>
      <c r="ED358" s="16"/>
      <c r="EE358" s="16"/>
      <c r="EF358" s="16"/>
      <c r="EG358" s="16"/>
      <c r="EH358" s="16"/>
      <c r="EI358" s="16"/>
      <c r="EJ358" s="16"/>
      <c r="EK358" s="16"/>
      <c r="EL358" s="16"/>
      <c r="EM358" s="16"/>
      <c r="EN358" s="16"/>
      <c r="EO358" s="16"/>
      <c r="EP358" s="16"/>
      <c r="EQ358" s="16"/>
      <c r="ER358" s="16"/>
      <c r="ES358" s="16"/>
      <c r="ET358" s="16"/>
      <c r="EU358" s="16"/>
      <c r="EV358" s="16"/>
      <c r="EW358" s="16"/>
      <c r="EX358" s="16"/>
      <c r="EY358" s="16"/>
      <c r="EZ358" s="16"/>
      <c r="FA358" s="16"/>
      <c r="FB358" s="16"/>
      <c r="FC358" s="16"/>
      <c r="FD358" s="16"/>
      <c r="FE358" s="16"/>
      <c r="FF358" s="16"/>
      <c r="FG358" s="16"/>
      <c r="FH358" s="16"/>
      <c r="FI358" s="16"/>
      <c r="FJ358" s="16"/>
      <c r="FK358" s="16"/>
      <c r="FL358" s="16"/>
      <c r="FM358" s="16"/>
      <c r="FN358" s="16"/>
      <c r="FO358" s="16"/>
      <c r="FP358" s="16"/>
      <c r="FQ358" s="16"/>
      <c r="FR358" s="16"/>
      <c r="FS358" s="16"/>
      <c r="FT358" s="16"/>
      <c r="FU358" s="16"/>
      <c r="FV358" s="16"/>
      <c r="FW358" s="16"/>
    </row>
    <row r="359" spans="3:179" x14ac:dyDescent="0.25">
      <c r="C359" s="16"/>
      <c r="D359" s="16"/>
      <c r="E359" s="17"/>
      <c r="F359" s="16"/>
      <c r="G359" s="16"/>
      <c r="H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7"/>
      <c r="AG359" s="17"/>
      <c r="AH359" s="16"/>
      <c r="AI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  <c r="DD359" s="16"/>
      <c r="DE359" s="16"/>
      <c r="DF359" s="16"/>
      <c r="DG359" s="16"/>
      <c r="DH359" s="16"/>
      <c r="DI359" s="16"/>
      <c r="DJ359" s="16"/>
      <c r="DK359" s="16"/>
      <c r="DL359" s="16"/>
      <c r="DM359" s="16"/>
      <c r="DN359" s="16"/>
      <c r="DO359" s="16"/>
      <c r="DP359" s="16"/>
      <c r="DQ359" s="16"/>
      <c r="DR359" s="16"/>
      <c r="DS359" s="16"/>
      <c r="DT359" s="16"/>
      <c r="DU359" s="16"/>
      <c r="DV359" s="16"/>
      <c r="DW359" s="16"/>
      <c r="DX359" s="16"/>
      <c r="DY359" s="16"/>
      <c r="DZ359" s="16"/>
      <c r="EA359" s="16"/>
      <c r="EB359" s="16"/>
      <c r="EC359" s="16"/>
      <c r="ED359" s="16"/>
      <c r="EE359" s="16"/>
      <c r="EF359" s="16"/>
      <c r="EG359" s="16"/>
      <c r="EH359" s="16"/>
      <c r="EI359" s="16"/>
      <c r="EJ359" s="16"/>
      <c r="EK359" s="16"/>
      <c r="EL359" s="16"/>
      <c r="EM359" s="16"/>
      <c r="EN359" s="16"/>
      <c r="EO359" s="16"/>
      <c r="EP359" s="16"/>
      <c r="EQ359" s="16"/>
      <c r="ER359" s="16"/>
      <c r="ES359" s="16"/>
      <c r="ET359" s="16"/>
      <c r="EU359" s="16"/>
      <c r="EV359" s="16"/>
      <c r="EW359" s="16"/>
      <c r="EX359" s="16"/>
      <c r="EY359" s="16"/>
      <c r="EZ359" s="16"/>
      <c r="FA359" s="16"/>
      <c r="FB359" s="16"/>
      <c r="FC359" s="16"/>
      <c r="FD359" s="16"/>
      <c r="FE359" s="16"/>
      <c r="FF359" s="16"/>
      <c r="FG359" s="16"/>
      <c r="FH359" s="16"/>
      <c r="FI359" s="16"/>
      <c r="FJ359" s="16"/>
      <c r="FK359" s="16"/>
      <c r="FL359" s="16"/>
      <c r="FM359" s="16"/>
      <c r="FN359" s="16"/>
      <c r="FO359" s="16"/>
      <c r="FP359" s="16"/>
      <c r="FQ359" s="16"/>
      <c r="FR359" s="16"/>
      <c r="FS359" s="16"/>
      <c r="FT359" s="16"/>
      <c r="FU359" s="16"/>
      <c r="FV359" s="16"/>
      <c r="FW359" s="16"/>
    </row>
    <row r="360" spans="3:179" x14ac:dyDescent="0.25">
      <c r="C360" s="16"/>
      <c r="D360" s="16"/>
      <c r="E360" s="17"/>
      <c r="F360" s="16"/>
      <c r="G360" s="16"/>
      <c r="H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7"/>
      <c r="AG360" s="17"/>
      <c r="AH360" s="16"/>
      <c r="AI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  <c r="DH360" s="16"/>
      <c r="DI360" s="16"/>
      <c r="DJ360" s="16"/>
      <c r="DK360" s="16"/>
      <c r="DL360" s="16"/>
      <c r="DM360" s="16"/>
      <c r="DN360" s="16"/>
      <c r="DO360" s="16"/>
      <c r="DP360" s="16"/>
      <c r="DQ360" s="16"/>
      <c r="DR360" s="16"/>
      <c r="DS360" s="16"/>
      <c r="DT360" s="16"/>
      <c r="DU360" s="16"/>
      <c r="DV360" s="16"/>
      <c r="DW360" s="16"/>
      <c r="DX360" s="16"/>
      <c r="DY360" s="16"/>
      <c r="DZ360" s="16"/>
      <c r="EA360" s="16"/>
      <c r="EB360" s="16"/>
      <c r="EC360" s="16"/>
      <c r="ED360" s="16"/>
      <c r="EE360" s="16"/>
      <c r="EF360" s="16"/>
      <c r="EG360" s="16"/>
      <c r="EH360" s="16"/>
      <c r="EI360" s="16"/>
      <c r="EJ360" s="16"/>
      <c r="EK360" s="16"/>
      <c r="EL360" s="16"/>
      <c r="EM360" s="16"/>
      <c r="EN360" s="16"/>
      <c r="EO360" s="16"/>
      <c r="EP360" s="16"/>
      <c r="EQ360" s="16"/>
      <c r="ER360" s="16"/>
      <c r="ES360" s="16"/>
      <c r="ET360" s="16"/>
      <c r="EU360" s="16"/>
      <c r="EV360" s="16"/>
      <c r="EW360" s="16"/>
      <c r="EX360" s="16"/>
      <c r="EY360" s="16"/>
      <c r="EZ360" s="16"/>
      <c r="FA360" s="16"/>
      <c r="FB360" s="16"/>
      <c r="FC360" s="16"/>
      <c r="FD360" s="16"/>
      <c r="FE360" s="16"/>
      <c r="FF360" s="16"/>
      <c r="FG360" s="16"/>
      <c r="FH360" s="16"/>
      <c r="FI360" s="16"/>
      <c r="FJ360" s="16"/>
      <c r="FK360" s="16"/>
      <c r="FL360" s="16"/>
      <c r="FM360" s="16"/>
      <c r="FN360" s="16"/>
      <c r="FO360" s="16"/>
      <c r="FP360" s="16"/>
      <c r="FQ360" s="16"/>
      <c r="FR360" s="16"/>
      <c r="FS360" s="16"/>
      <c r="FT360" s="16"/>
      <c r="FU360" s="16"/>
      <c r="FV360" s="16"/>
      <c r="FW360" s="16"/>
    </row>
    <row r="361" spans="3:179" x14ac:dyDescent="0.25">
      <c r="C361" s="16"/>
      <c r="D361" s="16"/>
      <c r="E361" s="17"/>
      <c r="F361" s="16"/>
      <c r="G361" s="16"/>
      <c r="H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7"/>
      <c r="AG361" s="17"/>
      <c r="AH361" s="16"/>
      <c r="AI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  <c r="CZ361" s="16"/>
      <c r="DA361" s="16"/>
      <c r="DB361" s="16"/>
      <c r="DC361" s="16"/>
      <c r="DD361" s="16"/>
      <c r="DE361" s="16"/>
      <c r="DF361" s="16"/>
      <c r="DG361" s="16"/>
      <c r="DH361" s="16"/>
      <c r="DI361" s="16"/>
      <c r="DJ361" s="16"/>
      <c r="DK361" s="16"/>
      <c r="DL361" s="16"/>
      <c r="DM361" s="16"/>
      <c r="DN361" s="16"/>
      <c r="DO361" s="16"/>
      <c r="DP361" s="16"/>
      <c r="DQ361" s="16"/>
      <c r="DR361" s="16"/>
      <c r="DS361" s="16"/>
      <c r="DT361" s="16"/>
      <c r="DU361" s="16"/>
      <c r="DV361" s="16"/>
      <c r="DW361" s="16"/>
      <c r="DX361" s="16"/>
      <c r="DY361" s="16"/>
      <c r="DZ361" s="16"/>
      <c r="EA361" s="16"/>
      <c r="EB361" s="16"/>
      <c r="EC361" s="16"/>
      <c r="ED361" s="16"/>
      <c r="EE361" s="16"/>
      <c r="EF361" s="16"/>
      <c r="EG361" s="16"/>
      <c r="EH361" s="16"/>
      <c r="EI361" s="16"/>
      <c r="EJ361" s="16"/>
      <c r="EK361" s="16"/>
      <c r="EL361" s="16"/>
      <c r="EM361" s="16"/>
      <c r="EN361" s="16"/>
      <c r="EO361" s="16"/>
      <c r="EP361" s="16"/>
      <c r="EQ361" s="16"/>
      <c r="ER361" s="16"/>
      <c r="ES361" s="16"/>
      <c r="ET361" s="16"/>
      <c r="EU361" s="16"/>
      <c r="EV361" s="16"/>
      <c r="EW361" s="16"/>
      <c r="EX361" s="16"/>
      <c r="EY361" s="16"/>
      <c r="EZ361" s="16"/>
      <c r="FA361" s="16"/>
      <c r="FB361" s="16"/>
      <c r="FC361" s="16"/>
      <c r="FD361" s="16"/>
      <c r="FE361" s="16"/>
      <c r="FF361" s="16"/>
      <c r="FG361" s="16"/>
      <c r="FH361" s="16"/>
      <c r="FI361" s="16"/>
      <c r="FJ361" s="16"/>
      <c r="FK361" s="16"/>
      <c r="FL361" s="16"/>
      <c r="FM361" s="16"/>
      <c r="FN361" s="16"/>
      <c r="FO361" s="16"/>
      <c r="FP361" s="16"/>
      <c r="FQ361" s="16"/>
      <c r="FR361" s="16"/>
      <c r="FS361" s="16"/>
      <c r="FT361" s="16"/>
      <c r="FU361" s="16"/>
      <c r="FV361" s="16"/>
      <c r="FW361" s="16"/>
    </row>
    <row r="362" spans="3:179" x14ac:dyDescent="0.25">
      <c r="C362" s="16"/>
      <c r="D362" s="16"/>
      <c r="E362" s="17"/>
      <c r="F362" s="16"/>
      <c r="G362" s="16"/>
      <c r="H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7"/>
      <c r="AG362" s="17"/>
      <c r="AH362" s="16"/>
      <c r="AI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6"/>
      <c r="CO362" s="16"/>
      <c r="CP362" s="16"/>
      <c r="CQ362" s="16"/>
      <c r="CR362" s="16"/>
      <c r="CS362" s="16"/>
      <c r="CT362" s="16"/>
      <c r="CU362" s="16"/>
      <c r="CV362" s="16"/>
      <c r="CW362" s="16"/>
      <c r="CX362" s="16"/>
      <c r="CY362" s="16"/>
      <c r="CZ362" s="16"/>
      <c r="DA362" s="16"/>
      <c r="DB362" s="16"/>
      <c r="DC362" s="16"/>
      <c r="DD362" s="16"/>
      <c r="DE362" s="16"/>
      <c r="DF362" s="16"/>
      <c r="DG362" s="16"/>
      <c r="DH362" s="16"/>
      <c r="DI362" s="16"/>
      <c r="DJ362" s="16"/>
      <c r="DK362" s="16"/>
      <c r="DL362" s="16"/>
      <c r="DM362" s="16"/>
      <c r="DN362" s="16"/>
      <c r="DO362" s="16"/>
      <c r="DP362" s="16"/>
      <c r="DQ362" s="16"/>
      <c r="DR362" s="16"/>
      <c r="DS362" s="16"/>
      <c r="DT362" s="16"/>
      <c r="DU362" s="16"/>
      <c r="DV362" s="16"/>
      <c r="DW362" s="16"/>
      <c r="DX362" s="16"/>
      <c r="DY362" s="16"/>
      <c r="DZ362" s="16"/>
      <c r="EA362" s="16"/>
      <c r="EB362" s="16"/>
      <c r="EC362" s="16"/>
      <c r="ED362" s="16"/>
      <c r="EE362" s="16"/>
      <c r="EF362" s="16"/>
      <c r="EG362" s="16"/>
      <c r="EH362" s="16"/>
      <c r="EI362" s="16"/>
      <c r="EJ362" s="16"/>
      <c r="EK362" s="16"/>
      <c r="EL362" s="16"/>
      <c r="EM362" s="16"/>
      <c r="EN362" s="16"/>
      <c r="EO362" s="16"/>
      <c r="EP362" s="16"/>
      <c r="EQ362" s="16"/>
      <c r="ER362" s="16"/>
      <c r="ES362" s="16"/>
      <c r="ET362" s="16"/>
      <c r="EU362" s="16"/>
      <c r="EV362" s="16"/>
      <c r="EW362" s="16"/>
      <c r="EX362" s="16"/>
      <c r="EY362" s="16"/>
      <c r="EZ362" s="16"/>
      <c r="FA362" s="16"/>
      <c r="FB362" s="16"/>
      <c r="FC362" s="16"/>
      <c r="FD362" s="16"/>
      <c r="FE362" s="16"/>
      <c r="FF362" s="16"/>
      <c r="FG362" s="16"/>
      <c r="FH362" s="16"/>
      <c r="FI362" s="16"/>
      <c r="FJ362" s="16"/>
      <c r="FK362" s="16"/>
      <c r="FL362" s="16"/>
      <c r="FM362" s="16"/>
      <c r="FN362" s="16"/>
      <c r="FO362" s="16"/>
      <c r="FP362" s="16"/>
      <c r="FQ362" s="16"/>
      <c r="FR362" s="16"/>
      <c r="FS362" s="16"/>
      <c r="FT362" s="16"/>
      <c r="FU362" s="16"/>
      <c r="FV362" s="16"/>
      <c r="FW362" s="16"/>
    </row>
    <row r="363" spans="3:179" x14ac:dyDescent="0.25">
      <c r="C363" s="16"/>
      <c r="D363" s="16"/>
      <c r="E363" s="17"/>
      <c r="F363" s="16"/>
      <c r="G363" s="16"/>
      <c r="H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7"/>
      <c r="AG363" s="17"/>
      <c r="AH363" s="16"/>
      <c r="AI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  <c r="CM363" s="16"/>
      <c r="CN363" s="16"/>
      <c r="CO363" s="16"/>
      <c r="CP363" s="16"/>
      <c r="CQ363" s="16"/>
      <c r="CR363" s="16"/>
      <c r="CS363" s="16"/>
      <c r="CT363" s="16"/>
      <c r="CU363" s="16"/>
      <c r="CV363" s="16"/>
      <c r="CW363" s="16"/>
      <c r="CX363" s="16"/>
      <c r="CY363" s="16"/>
      <c r="CZ363" s="16"/>
      <c r="DA363" s="16"/>
      <c r="DB363" s="16"/>
      <c r="DC363" s="16"/>
      <c r="DD363" s="16"/>
      <c r="DE363" s="16"/>
      <c r="DF363" s="16"/>
      <c r="DG363" s="16"/>
      <c r="DH363" s="16"/>
      <c r="DI363" s="16"/>
      <c r="DJ363" s="16"/>
      <c r="DK363" s="16"/>
      <c r="DL363" s="16"/>
      <c r="DM363" s="16"/>
      <c r="DN363" s="16"/>
      <c r="DO363" s="16"/>
      <c r="DP363" s="16"/>
      <c r="DQ363" s="16"/>
      <c r="DR363" s="16"/>
      <c r="DS363" s="16"/>
      <c r="DT363" s="16"/>
      <c r="DU363" s="16"/>
      <c r="DV363" s="16"/>
      <c r="DW363" s="16"/>
      <c r="DX363" s="16"/>
      <c r="DY363" s="16"/>
      <c r="DZ363" s="16"/>
      <c r="EA363" s="16"/>
      <c r="EB363" s="16"/>
      <c r="EC363" s="16"/>
      <c r="ED363" s="16"/>
      <c r="EE363" s="16"/>
      <c r="EF363" s="16"/>
      <c r="EG363" s="16"/>
      <c r="EH363" s="16"/>
      <c r="EI363" s="16"/>
      <c r="EJ363" s="16"/>
      <c r="EK363" s="16"/>
      <c r="EL363" s="16"/>
      <c r="EM363" s="16"/>
      <c r="EN363" s="16"/>
      <c r="EO363" s="16"/>
      <c r="EP363" s="16"/>
      <c r="EQ363" s="16"/>
      <c r="ER363" s="16"/>
      <c r="ES363" s="16"/>
      <c r="ET363" s="16"/>
      <c r="EU363" s="16"/>
      <c r="EV363" s="16"/>
      <c r="EW363" s="16"/>
      <c r="EX363" s="16"/>
      <c r="EY363" s="16"/>
      <c r="EZ363" s="16"/>
      <c r="FA363" s="16"/>
      <c r="FB363" s="16"/>
      <c r="FC363" s="16"/>
      <c r="FD363" s="16"/>
      <c r="FE363" s="16"/>
      <c r="FF363" s="16"/>
      <c r="FG363" s="16"/>
      <c r="FH363" s="16"/>
      <c r="FI363" s="16"/>
      <c r="FJ363" s="16"/>
      <c r="FK363" s="16"/>
      <c r="FL363" s="16"/>
      <c r="FM363" s="16"/>
      <c r="FN363" s="16"/>
      <c r="FO363" s="16"/>
      <c r="FP363" s="16"/>
      <c r="FQ363" s="16"/>
      <c r="FR363" s="16"/>
      <c r="FS363" s="16"/>
      <c r="FT363" s="16"/>
      <c r="FU363" s="16"/>
      <c r="FV363" s="16"/>
      <c r="FW363" s="16"/>
    </row>
    <row r="364" spans="3:179" x14ac:dyDescent="0.25">
      <c r="C364" s="16"/>
      <c r="D364" s="16"/>
      <c r="E364" s="17"/>
      <c r="F364" s="16"/>
      <c r="G364" s="16"/>
      <c r="H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H364" s="16"/>
      <c r="AI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  <c r="CM364" s="16"/>
      <c r="CN364" s="16"/>
      <c r="CO364" s="16"/>
      <c r="CP364" s="16"/>
      <c r="CQ364" s="16"/>
      <c r="CR364" s="16"/>
      <c r="CS364" s="16"/>
      <c r="CT364" s="16"/>
      <c r="CU364" s="16"/>
      <c r="CV364" s="16"/>
      <c r="CW364" s="16"/>
      <c r="CX364" s="16"/>
      <c r="CY364" s="16"/>
      <c r="CZ364" s="16"/>
      <c r="DA364" s="16"/>
      <c r="DB364" s="16"/>
      <c r="DC364" s="16"/>
      <c r="DD364" s="16"/>
      <c r="DE364" s="16"/>
      <c r="DF364" s="16"/>
      <c r="DG364" s="16"/>
      <c r="DH364" s="16"/>
      <c r="DI364" s="16"/>
      <c r="DJ364" s="16"/>
      <c r="DK364" s="16"/>
      <c r="DL364" s="16"/>
      <c r="DM364" s="16"/>
      <c r="DN364" s="16"/>
      <c r="DO364" s="16"/>
      <c r="DP364" s="16"/>
      <c r="DQ364" s="16"/>
      <c r="DR364" s="16"/>
      <c r="DS364" s="16"/>
      <c r="DT364" s="16"/>
      <c r="DU364" s="16"/>
      <c r="DV364" s="16"/>
      <c r="DW364" s="16"/>
      <c r="DX364" s="16"/>
      <c r="DY364" s="16"/>
      <c r="DZ364" s="16"/>
      <c r="EA364" s="16"/>
      <c r="EB364" s="16"/>
      <c r="EC364" s="16"/>
      <c r="ED364" s="16"/>
      <c r="EE364" s="16"/>
      <c r="EF364" s="16"/>
      <c r="EG364" s="16"/>
      <c r="EH364" s="16"/>
      <c r="EI364" s="16"/>
      <c r="EJ364" s="16"/>
      <c r="EK364" s="16"/>
      <c r="EL364" s="16"/>
      <c r="EM364" s="16"/>
      <c r="EN364" s="16"/>
      <c r="EO364" s="16"/>
      <c r="EP364" s="16"/>
      <c r="EQ364" s="16"/>
      <c r="ER364" s="16"/>
      <c r="ES364" s="16"/>
      <c r="ET364" s="16"/>
      <c r="EU364" s="16"/>
      <c r="EV364" s="16"/>
      <c r="EW364" s="16"/>
      <c r="EX364" s="16"/>
      <c r="EY364" s="16"/>
      <c r="EZ364" s="16"/>
      <c r="FA364" s="16"/>
      <c r="FB364" s="16"/>
      <c r="FC364" s="16"/>
      <c r="FD364" s="16"/>
      <c r="FE364" s="16"/>
      <c r="FF364" s="16"/>
      <c r="FG364" s="16"/>
      <c r="FH364" s="16"/>
      <c r="FI364" s="16"/>
      <c r="FJ364" s="16"/>
      <c r="FK364" s="16"/>
      <c r="FL364" s="16"/>
      <c r="FM364" s="16"/>
      <c r="FN364" s="16"/>
      <c r="FO364" s="16"/>
      <c r="FP364" s="16"/>
      <c r="FQ364" s="16"/>
      <c r="FR364" s="16"/>
      <c r="FS364" s="16"/>
      <c r="FT364" s="16"/>
      <c r="FU364" s="16"/>
      <c r="FV364" s="16"/>
      <c r="FW364" s="16"/>
    </row>
    <row r="365" spans="3:179" x14ac:dyDescent="0.25">
      <c r="C365" s="16"/>
      <c r="D365" s="16"/>
      <c r="E365" s="17"/>
      <c r="F365" s="16"/>
      <c r="G365" s="16"/>
      <c r="H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H365" s="16"/>
      <c r="AI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6"/>
      <c r="CO365" s="16"/>
      <c r="CP365" s="16"/>
      <c r="CQ365" s="16"/>
      <c r="CR365" s="16"/>
      <c r="CS365" s="16"/>
      <c r="CT365" s="16"/>
      <c r="CU365" s="16"/>
      <c r="CV365" s="16"/>
      <c r="CW365" s="16"/>
      <c r="CX365" s="16"/>
      <c r="CY365" s="16"/>
      <c r="CZ365" s="16"/>
      <c r="DA365" s="16"/>
      <c r="DB365" s="16"/>
      <c r="DC365" s="16"/>
      <c r="DD365" s="16"/>
      <c r="DE365" s="16"/>
      <c r="DF365" s="16"/>
      <c r="DG365" s="16"/>
      <c r="DH365" s="16"/>
      <c r="DI365" s="16"/>
      <c r="DJ365" s="16"/>
      <c r="DK365" s="16"/>
      <c r="DL365" s="16"/>
      <c r="DM365" s="16"/>
      <c r="DN365" s="16"/>
      <c r="DO365" s="16"/>
      <c r="DP365" s="16"/>
      <c r="DQ365" s="16"/>
      <c r="DR365" s="16"/>
      <c r="DS365" s="16"/>
      <c r="DT365" s="16"/>
      <c r="DU365" s="16"/>
      <c r="DV365" s="16"/>
      <c r="DW365" s="16"/>
      <c r="DX365" s="16"/>
      <c r="DY365" s="16"/>
      <c r="DZ365" s="16"/>
      <c r="EA365" s="16"/>
      <c r="EB365" s="16"/>
      <c r="EC365" s="16"/>
      <c r="ED365" s="16"/>
      <c r="EE365" s="16"/>
      <c r="EF365" s="16"/>
      <c r="EG365" s="16"/>
      <c r="EH365" s="16"/>
      <c r="EI365" s="16"/>
      <c r="EJ365" s="16"/>
      <c r="EK365" s="16"/>
      <c r="EL365" s="16"/>
      <c r="EM365" s="16"/>
      <c r="EN365" s="16"/>
      <c r="EO365" s="16"/>
      <c r="EP365" s="16"/>
      <c r="EQ365" s="16"/>
      <c r="ER365" s="16"/>
      <c r="ES365" s="16"/>
      <c r="ET365" s="16"/>
      <c r="EU365" s="16"/>
      <c r="EV365" s="16"/>
      <c r="EW365" s="16"/>
      <c r="EX365" s="16"/>
      <c r="EY365" s="16"/>
      <c r="EZ365" s="16"/>
      <c r="FA365" s="16"/>
      <c r="FB365" s="16"/>
      <c r="FC365" s="16"/>
      <c r="FD365" s="16"/>
      <c r="FE365" s="16"/>
      <c r="FF365" s="16"/>
      <c r="FG365" s="16"/>
      <c r="FH365" s="16"/>
      <c r="FI365" s="16"/>
      <c r="FJ365" s="16"/>
      <c r="FK365" s="16"/>
      <c r="FL365" s="16"/>
      <c r="FM365" s="16"/>
      <c r="FN365" s="16"/>
      <c r="FO365" s="16"/>
      <c r="FP365" s="16"/>
      <c r="FQ365" s="16"/>
      <c r="FR365" s="16"/>
      <c r="FS365" s="16"/>
      <c r="FT365" s="16"/>
      <c r="FU365" s="16"/>
      <c r="FV365" s="16"/>
      <c r="FW365" s="16"/>
    </row>
    <row r="366" spans="3:179" x14ac:dyDescent="0.25">
      <c r="C366" s="16"/>
      <c r="D366" s="16"/>
      <c r="E366" s="17"/>
      <c r="F366" s="16"/>
      <c r="G366" s="16"/>
      <c r="H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H366" s="16"/>
      <c r="AI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  <c r="CM366" s="16"/>
      <c r="CN366" s="16"/>
      <c r="CO366" s="16"/>
      <c r="CP366" s="16"/>
      <c r="CQ366" s="16"/>
      <c r="CR366" s="16"/>
      <c r="CS366" s="16"/>
      <c r="CT366" s="16"/>
      <c r="CU366" s="16"/>
      <c r="CV366" s="16"/>
      <c r="CW366" s="16"/>
      <c r="CX366" s="16"/>
      <c r="CY366" s="16"/>
      <c r="CZ366" s="16"/>
      <c r="DA366" s="16"/>
      <c r="DB366" s="16"/>
      <c r="DC366" s="16"/>
      <c r="DD366" s="16"/>
      <c r="DE366" s="16"/>
      <c r="DF366" s="16"/>
      <c r="DG366" s="16"/>
      <c r="DH366" s="16"/>
      <c r="DI366" s="16"/>
      <c r="DJ366" s="16"/>
      <c r="DK366" s="16"/>
      <c r="DL366" s="16"/>
      <c r="DM366" s="16"/>
      <c r="DN366" s="16"/>
      <c r="DO366" s="16"/>
      <c r="DP366" s="16"/>
      <c r="DQ366" s="16"/>
      <c r="DR366" s="16"/>
      <c r="DS366" s="16"/>
      <c r="DT366" s="16"/>
      <c r="DU366" s="16"/>
      <c r="DV366" s="16"/>
      <c r="DW366" s="16"/>
      <c r="DX366" s="16"/>
      <c r="DY366" s="16"/>
      <c r="DZ366" s="16"/>
      <c r="EA366" s="16"/>
      <c r="EB366" s="16"/>
      <c r="EC366" s="16"/>
      <c r="ED366" s="16"/>
      <c r="EE366" s="16"/>
      <c r="EF366" s="16"/>
      <c r="EG366" s="16"/>
      <c r="EH366" s="16"/>
      <c r="EI366" s="16"/>
      <c r="EJ366" s="16"/>
      <c r="EK366" s="16"/>
      <c r="EL366" s="16"/>
      <c r="EM366" s="16"/>
      <c r="EN366" s="16"/>
      <c r="EO366" s="16"/>
      <c r="EP366" s="16"/>
      <c r="EQ366" s="16"/>
      <c r="ER366" s="16"/>
      <c r="ES366" s="16"/>
      <c r="ET366" s="16"/>
      <c r="EU366" s="16"/>
      <c r="EV366" s="16"/>
      <c r="EW366" s="16"/>
      <c r="EX366" s="16"/>
      <c r="EY366" s="16"/>
      <c r="EZ366" s="16"/>
      <c r="FA366" s="16"/>
      <c r="FB366" s="16"/>
      <c r="FC366" s="16"/>
      <c r="FD366" s="16"/>
      <c r="FE366" s="16"/>
      <c r="FF366" s="16"/>
      <c r="FG366" s="16"/>
      <c r="FH366" s="16"/>
      <c r="FI366" s="16"/>
      <c r="FJ366" s="16"/>
      <c r="FK366" s="16"/>
      <c r="FL366" s="16"/>
      <c r="FM366" s="16"/>
      <c r="FN366" s="16"/>
      <c r="FO366" s="16"/>
      <c r="FP366" s="16"/>
      <c r="FQ366" s="16"/>
      <c r="FR366" s="16"/>
      <c r="FS366" s="16"/>
      <c r="FT366" s="16"/>
      <c r="FU366" s="16"/>
      <c r="FV366" s="16"/>
      <c r="FW366" s="16"/>
    </row>
    <row r="367" spans="3:179" x14ac:dyDescent="0.25">
      <c r="C367" s="16"/>
      <c r="D367" s="16"/>
      <c r="E367" s="17"/>
      <c r="F367" s="16"/>
      <c r="G367" s="16"/>
      <c r="H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H367" s="16"/>
      <c r="AI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  <c r="CM367" s="16"/>
      <c r="CN367" s="16"/>
      <c r="CO367" s="16"/>
      <c r="CP367" s="16"/>
      <c r="CQ367" s="16"/>
      <c r="CR367" s="16"/>
      <c r="CS367" s="16"/>
      <c r="CT367" s="16"/>
      <c r="CU367" s="16"/>
      <c r="CV367" s="16"/>
      <c r="CW367" s="16"/>
      <c r="CX367" s="16"/>
      <c r="CY367" s="16"/>
      <c r="CZ367" s="16"/>
      <c r="DA367" s="16"/>
      <c r="DB367" s="16"/>
      <c r="DC367" s="16"/>
      <c r="DD367" s="16"/>
      <c r="DE367" s="16"/>
      <c r="DF367" s="16"/>
      <c r="DG367" s="16"/>
      <c r="DH367" s="16"/>
      <c r="DI367" s="16"/>
      <c r="DJ367" s="16"/>
      <c r="DK367" s="16"/>
      <c r="DL367" s="16"/>
      <c r="DM367" s="16"/>
      <c r="DN367" s="16"/>
      <c r="DO367" s="16"/>
      <c r="DP367" s="16"/>
      <c r="DQ367" s="16"/>
      <c r="DR367" s="16"/>
      <c r="DS367" s="16"/>
      <c r="DT367" s="16"/>
      <c r="DU367" s="16"/>
      <c r="DV367" s="16"/>
      <c r="DW367" s="16"/>
      <c r="DX367" s="16"/>
      <c r="DY367" s="16"/>
      <c r="DZ367" s="16"/>
      <c r="EA367" s="16"/>
      <c r="EB367" s="16"/>
      <c r="EC367" s="16"/>
      <c r="ED367" s="16"/>
      <c r="EE367" s="16"/>
      <c r="EF367" s="16"/>
      <c r="EG367" s="16"/>
      <c r="EH367" s="16"/>
      <c r="EI367" s="16"/>
      <c r="EJ367" s="16"/>
      <c r="EK367" s="16"/>
      <c r="EL367" s="16"/>
      <c r="EM367" s="16"/>
      <c r="EN367" s="16"/>
      <c r="EO367" s="16"/>
      <c r="EP367" s="16"/>
      <c r="EQ367" s="16"/>
      <c r="ER367" s="16"/>
      <c r="ES367" s="16"/>
      <c r="ET367" s="16"/>
      <c r="EU367" s="16"/>
      <c r="EV367" s="16"/>
      <c r="EW367" s="16"/>
      <c r="EX367" s="16"/>
      <c r="EY367" s="16"/>
      <c r="EZ367" s="16"/>
      <c r="FA367" s="16"/>
      <c r="FB367" s="16"/>
      <c r="FC367" s="16"/>
      <c r="FD367" s="16"/>
      <c r="FE367" s="16"/>
      <c r="FF367" s="16"/>
      <c r="FG367" s="16"/>
      <c r="FH367" s="16"/>
      <c r="FI367" s="16"/>
      <c r="FJ367" s="16"/>
      <c r="FK367" s="16"/>
      <c r="FL367" s="16"/>
      <c r="FM367" s="16"/>
      <c r="FN367" s="16"/>
      <c r="FO367" s="16"/>
      <c r="FP367" s="16"/>
      <c r="FQ367" s="16"/>
      <c r="FR367" s="16"/>
      <c r="FS367" s="16"/>
      <c r="FT367" s="16"/>
      <c r="FU367" s="16"/>
      <c r="FV367" s="16"/>
      <c r="FW367" s="16"/>
    </row>
    <row r="368" spans="3:179" x14ac:dyDescent="0.25">
      <c r="C368" s="16"/>
      <c r="D368" s="16"/>
      <c r="E368" s="17"/>
      <c r="F368" s="16"/>
      <c r="G368" s="16"/>
      <c r="H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H368" s="16"/>
      <c r="AI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  <c r="CM368" s="16"/>
      <c r="CN368" s="16"/>
      <c r="CO368" s="16"/>
      <c r="CP368" s="16"/>
      <c r="CQ368" s="16"/>
      <c r="CR368" s="16"/>
      <c r="CS368" s="16"/>
      <c r="CT368" s="16"/>
      <c r="CU368" s="16"/>
      <c r="CV368" s="16"/>
      <c r="CW368" s="16"/>
      <c r="CX368" s="16"/>
      <c r="CY368" s="16"/>
      <c r="CZ368" s="16"/>
      <c r="DA368" s="16"/>
      <c r="DB368" s="16"/>
      <c r="DC368" s="16"/>
      <c r="DD368" s="16"/>
      <c r="DE368" s="16"/>
      <c r="DF368" s="16"/>
      <c r="DG368" s="16"/>
      <c r="DH368" s="16"/>
      <c r="DI368" s="16"/>
      <c r="DJ368" s="16"/>
      <c r="DK368" s="16"/>
      <c r="DL368" s="16"/>
      <c r="DM368" s="16"/>
      <c r="DN368" s="16"/>
      <c r="DO368" s="16"/>
      <c r="DP368" s="16"/>
      <c r="DQ368" s="16"/>
      <c r="DR368" s="16"/>
      <c r="DS368" s="16"/>
      <c r="DT368" s="16"/>
      <c r="DU368" s="16"/>
      <c r="DV368" s="16"/>
      <c r="DW368" s="16"/>
      <c r="DX368" s="16"/>
      <c r="DY368" s="16"/>
      <c r="DZ368" s="16"/>
      <c r="EA368" s="16"/>
      <c r="EB368" s="16"/>
      <c r="EC368" s="16"/>
      <c r="ED368" s="16"/>
      <c r="EE368" s="16"/>
      <c r="EF368" s="16"/>
      <c r="EG368" s="16"/>
      <c r="EH368" s="16"/>
      <c r="EI368" s="16"/>
      <c r="EJ368" s="16"/>
      <c r="EK368" s="16"/>
      <c r="EL368" s="16"/>
      <c r="EM368" s="16"/>
      <c r="EN368" s="16"/>
      <c r="EO368" s="16"/>
      <c r="EP368" s="16"/>
      <c r="EQ368" s="16"/>
      <c r="ER368" s="16"/>
      <c r="ES368" s="16"/>
      <c r="ET368" s="16"/>
      <c r="EU368" s="16"/>
      <c r="EV368" s="16"/>
      <c r="EW368" s="16"/>
      <c r="EX368" s="16"/>
      <c r="EY368" s="16"/>
      <c r="EZ368" s="16"/>
      <c r="FA368" s="16"/>
      <c r="FB368" s="16"/>
      <c r="FC368" s="16"/>
      <c r="FD368" s="16"/>
      <c r="FE368" s="16"/>
      <c r="FF368" s="16"/>
      <c r="FG368" s="16"/>
      <c r="FH368" s="16"/>
      <c r="FI368" s="16"/>
      <c r="FJ368" s="16"/>
      <c r="FK368" s="16"/>
      <c r="FL368" s="16"/>
      <c r="FM368" s="16"/>
      <c r="FN368" s="16"/>
      <c r="FO368" s="16"/>
      <c r="FP368" s="16"/>
      <c r="FQ368" s="16"/>
      <c r="FR368" s="16"/>
      <c r="FS368" s="16"/>
      <c r="FT368" s="16"/>
      <c r="FU368" s="16"/>
      <c r="FV368" s="16"/>
      <c r="FW368" s="16"/>
    </row>
    <row r="369" spans="3:179" x14ac:dyDescent="0.25">
      <c r="C369" s="16"/>
      <c r="D369" s="16"/>
      <c r="E369" s="17"/>
      <c r="F369" s="16"/>
      <c r="G369" s="16"/>
      <c r="H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H369" s="16"/>
      <c r="AI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  <c r="CM369" s="16"/>
      <c r="CN369" s="16"/>
      <c r="CO369" s="16"/>
      <c r="CP369" s="16"/>
      <c r="CQ369" s="16"/>
      <c r="CR369" s="16"/>
      <c r="CS369" s="16"/>
      <c r="CT369" s="16"/>
      <c r="CU369" s="16"/>
      <c r="CV369" s="16"/>
      <c r="CW369" s="16"/>
      <c r="CX369" s="16"/>
      <c r="CY369" s="16"/>
      <c r="CZ369" s="16"/>
      <c r="DA369" s="16"/>
      <c r="DB369" s="16"/>
      <c r="DC369" s="16"/>
      <c r="DD369" s="16"/>
      <c r="DE369" s="16"/>
      <c r="DF369" s="16"/>
      <c r="DG369" s="16"/>
      <c r="DH369" s="16"/>
      <c r="DI369" s="16"/>
      <c r="DJ369" s="16"/>
      <c r="DK369" s="16"/>
      <c r="DL369" s="16"/>
      <c r="DM369" s="16"/>
      <c r="DN369" s="16"/>
      <c r="DO369" s="16"/>
      <c r="DP369" s="16"/>
      <c r="DQ369" s="16"/>
      <c r="DR369" s="16"/>
      <c r="DS369" s="16"/>
      <c r="DT369" s="16"/>
      <c r="DU369" s="16"/>
      <c r="DV369" s="16"/>
      <c r="DW369" s="16"/>
      <c r="DX369" s="16"/>
      <c r="DY369" s="16"/>
      <c r="DZ369" s="16"/>
      <c r="EA369" s="16"/>
      <c r="EB369" s="16"/>
      <c r="EC369" s="16"/>
      <c r="ED369" s="16"/>
      <c r="EE369" s="16"/>
      <c r="EF369" s="16"/>
      <c r="EG369" s="16"/>
      <c r="EH369" s="16"/>
      <c r="EI369" s="16"/>
      <c r="EJ369" s="16"/>
      <c r="EK369" s="16"/>
      <c r="EL369" s="16"/>
      <c r="EM369" s="16"/>
      <c r="EN369" s="16"/>
      <c r="EO369" s="16"/>
      <c r="EP369" s="16"/>
      <c r="EQ369" s="16"/>
      <c r="ER369" s="16"/>
      <c r="ES369" s="16"/>
      <c r="ET369" s="16"/>
      <c r="EU369" s="16"/>
      <c r="EV369" s="16"/>
      <c r="EW369" s="16"/>
      <c r="EX369" s="16"/>
      <c r="EY369" s="16"/>
      <c r="EZ369" s="16"/>
      <c r="FA369" s="16"/>
      <c r="FB369" s="16"/>
      <c r="FC369" s="16"/>
      <c r="FD369" s="16"/>
      <c r="FE369" s="16"/>
      <c r="FF369" s="16"/>
      <c r="FG369" s="16"/>
      <c r="FH369" s="16"/>
      <c r="FI369" s="16"/>
      <c r="FJ369" s="16"/>
      <c r="FK369" s="16"/>
      <c r="FL369" s="16"/>
      <c r="FM369" s="16"/>
      <c r="FN369" s="16"/>
      <c r="FO369" s="16"/>
      <c r="FP369" s="16"/>
      <c r="FQ369" s="16"/>
      <c r="FR369" s="16"/>
      <c r="FS369" s="16"/>
      <c r="FT369" s="16"/>
      <c r="FU369" s="16"/>
      <c r="FV369" s="16"/>
      <c r="FW369" s="16"/>
    </row>
    <row r="370" spans="3:179" x14ac:dyDescent="0.25">
      <c r="C370" s="16"/>
      <c r="D370" s="16"/>
      <c r="E370" s="17"/>
      <c r="F370" s="16"/>
      <c r="G370" s="16"/>
      <c r="H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H370" s="16"/>
      <c r="AI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  <c r="CM370" s="16"/>
      <c r="CN370" s="16"/>
      <c r="CO370" s="16"/>
      <c r="CP370" s="16"/>
      <c r="CQ370" s="16"/>
      <c r="CR370" s="16"/>
      <c r="CS370" s="16"/>
      <c r="CT370" s="16"/>
      <c r="CU370" s="16"/>
      <c r="CV370" s="16"/>
      <c r="CW370" s="16"/>
      <c r="CX370" s="16"/>
      <c r="CY370" s="16"/>
      <c r="CZ370" s="16"/>
      <c r="DA370" s="16"/>
      <c r="DB370" s="16"/>
      <c r="DC370" s="16"/>
      <c r="DD370" s="16"/>
      <c r="DE370" s="16"/>
      <c r="DF370" s="16"/>
      <c r="DG370" s="16"/>
      <c r="DH370" s="16"/>
      <c r="DI370" s="16"/>
      <c r="DJ370" s="16"/>
      <c r="DK370" s="16"/>
      <c r="DL370" s="16"/>
      <c r="DM370" s="16"/>
      <c r="DN370" s="16"/>
      <c r="DO370" s="16"/>
      <c r="DP370" s="16"/>
      <c r="DQ370" s="16"/>
      <c r="DR370" s="16"/>
      <c r="DS370" s="16"/>
      <c r="DT370" s="16"/>
      <c r="DU370" s="16"/>
      <c r="DV370" s="16"/>
      <c r="DW370" s="16"/>
      <c r="DX370" s="16"/>
      <c r="DY370" s="16"/>
      <c r="DZ370" s="16"/>
      <c r="EA370" s="16"/>
      <c r="EB370" s="16"/>
      <c r="EC370" s="16"/>
      <c r="ED370" s="16"/>
      <c r="EE370" s="16"/>
      <c r="EF370" s="16"/>
      <c r="EG370" s="16"/>
      <c r="EH370" s="16"/>
      <c r="EI370" s="16"/>
      <c r="EJ370" s="16"/>
      <c r="EK370" s="16"/>
      <c r="EL370" s="16"/>
      <c r="EM370" s="16"/>
      <c r="EN370" s="16"/>
      <c r="EO370" s="16"/>
      <c r="EP370" s="16"/>
      <c r="EQ370" s="16"/>
      <c r="ER370" s="16"/>
      <c r="ES370" s="16"/>
      <c r="ET370" s="16"/>
      <c r="EU370" s="16"/>
      <c r="EV370" s="16"/>
      <c r="EW370" s="16"/>
      <c r="EX370" s="16"/>
      <c r="EY370" s="16"/>
      <c r="EZ370" s="16"/>
      <c r="FA370" s="16"/>
      <c r="FB370" s="16"/>
      <c r="FC370" s="16"/>
      <c r="FD370" s="16"/>
      <c r="FE370" s="16"/>
      <c r="FF370" s="16"/>
      <c r="FG370" s="16"/>
      <c r="FH370" s="16"/>
      <c r="FI370" s="16"/>
      <c r="FJ370" s="16"/>
      <c r="FK370" s="16"/>
      <c r="FL370" s="16"/>
      <c r="FM370" s="16"/>
      <c r="FN370" s="16"/>
      <c r="FO370" s="16"/>
      <c r="FP370" s="16"/>
      <c r="FQ370" s="16"/>
      <c r="FR370" s="16"/>
      <c r="FS370" s="16"/>
      <c r="FT370" s="16"/>
      <c r="FU370" s="16"/>
      <c r="FV370" s="16"/>
      <c r="FW370" s="16"/>
    </row>
    <row r="371" spans="3:179" x14ac:dyDescent="0.25">
      <c r="C371" s="16"/>
      <c r="D371" s="16"/>
      <c r="E371" s="17"/>
      <c r="F371" s="16"/>
      <c r="G371" s="16"/>
      <c r="H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H371" s="16"/>
      <c r="AI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  <c r="CM371" s="16"/>
      <c r="CN371" s="16"/>
      <c r="CO371" s="16"/>
      <c r="CP371" s="16"/>
      <c r="CQ371" s="16"/>
      <c r="CR371" s="16"/>
      <c r="CS371" s="16"/>
      <c r="CT371" s="16"/>
      <c r="CU371" s="16"/>
      <c r="CV371" s="16"/>
      <c r="CW371" s="16"/>
      <c r="CX371" s="16"/>
      <c r="CY371" s="16"/>
      <c r="CZ371" s="16"/>
      <c r="DA371" s="16"/>
      <c r="DB371" s="16"/>
      <c r="DC371" s="16"/>
      <c r="DD371" s="16"/>
      <c r="DE371" s="16"/>
      <c r="DF371" s="16"/>
      <c r="DG371" s="16"/>
      <c r="DH371" s="16"/>
      <c r="DI371" s="16"/>
      <c r="DJ371" s="16"/>
      <c r="DK371" s="16"/>
      <c r="DL371" s="16"/>
      <c r="DM371" s="16"/>
      <c r="DN371" s="16"/>
      <c r="DO371" s="16"/>
      <c r="DP371" s="16"/>
      <c r="DQ371" s="16"/>
      <c r="DR371" s="16"/>
      <c r="DS371" s="16"/>
      <c r="DT371" s="16"/>
      <c r="DU371" s="16"/>
      <c r="DV371" s="16"/>
      <c r="DW371" s="16"/>
      <c r="DX371" s="16"/>
      <c r="DY371" s="16"/>
      <c r="DZ371" s="16"/>
      <c r="EA371" s="16"/>
      <c r="EB371" s="16"/>
      <c r="EC371" s="16"/>
      <c r="ED371" s="16"/>
      <c r="EE371" s="16"/>
      <c r="EF371" s="16"/>
      <c r="EG371" s="16"/>
      <c r="EH371" s="16"/>
      <c r="EI371" s="16"/>
      <c r="EJ371" s="16"/>
      <c r="EK371" s="16"/>
      <c r="EL371" s="16"/>
      <c r="EM371" s="16"/>
      <c r="EN371" s="16"/>
      <c r="EO371" s="16"/>
      <c r="EP371" s="16"/>
      <c r="EQ371" s="16"/>
      <c r="ER371" s="16"/>
      <c r="ES371" s="16"/>
      <c r="ET371" s="16"/>
      <c r="EU371" s="16"/>
      <c r="EV371" s="16"/>
      <c r="EW371" s="16"/>
      <c r="EX371" s="16"/>
      <c r="EY371" s="16"/>
      <c r="EZ371" s="16"/>
      <c r="FA371" s="16"/>
      <c r="FB371" s="16"/>
      <c r="FC371" s="16"/>
      <c r="FD371" s="16"/>
      <c r="FE371" s="16"/>
      <c r="FF371" s="16"/>
      <c r="FG371" s="16"/>
      <c r="FH371" s="16"/>
      <c r="FI371" s="16"/>
      <c r="FJ371" s="16"/>
      <c r="FK371" s="16"/>
      <c r="FL371" s="16"/>
      <c r="FM371" s="16"/>
      <c r="FN371" s="16"/>
      <c r="FO371" s="16"/>
      <c r="FP371" s="16"/>
      <c r="FQ371" s="16"/>
      <c r="FR371" s="16"/>
      <c r="FS371" s="16"/>
      <c r="FT371" s="16"/>
      <c r="FU371" s="16"/>
      <c r="FV371" s="16"/>
      <c r="FW371" s="16"/>
    </row>
    <row r="372" spans="3:179" x14ac:dyDescent="0.25">
      <c r="C372" s="16"/>
      <c r="D372" s="16"/>
      <c r="E372" s="17"/>
      <c r="F372" s="16"/>
      <c r="G372" s="16"/>
      <c r="H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H372" s="16"/>
      <c r="AI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  <c r="CM372" s="16"/>
      <c r="CN372" s="16"/>
      <c r="CO372" s="16"/>
      <c r="CP372" s="16"/>
      <c r="CQ372" s="16"/>
      <c r="CR372" s="16"/>
      <c r="CS372" s="16"/>
      <c r="CT372" s="16"/>
      <c r="CU372" s="16"/>
      <c r="CV372" s="16"/>
      <c r="CW372" s="16"/>
      <c r="CX372" s="16"/>
      <c r="CY372" s="16"/>
      <c r="CZ372" s="16"/>
      <c r="DA372" s="16"/>
      <c r="DB372" s="16"/>
      <c r="DC372" s="16"/>
      <c r="DD372" s="16"/>
      <c r="DE372" s="16"/>
      <c r="DF372" s="16"/>
      <c r="DG372" s="16"/>
      <c r="DH372" s="16"/>
      <c r="DI372" s="16"/>
      <c r="DJ372" s="16"/>
      <c r="DK372" s="16"/>
      <c r="DL372" s="16"/>
      <c r="DM372" s="16"/>
      <c r="DN372" s="16"/>
      <c r="DO372" s="16"/>
      <c r="DP372" s="16"/>
      <c r="DQ372" s="16"/>
      <c r="DR372" s="16"/>
      <c r="DS372" s="16"/>
      <c r="DT372" s="16"/>
      <c r="DU372" s="16"/>
      <c r="DV372" s="16"/>
      <c r="DW372" s="16"/>
      <c r="DX372" s="16"/>
      <c r="DY372" s="16"/>
      <c r="DZ372" s="16"/>
      <c r="EA372" s="16"/>
      <c r="EB372" s="16"/>
      <c r="EC372" s="16"/>
      <c r="ED372" s="16"/>
      <c r="EE372" s="16"/>
      <c r="EF372" s="16"/>
      <c r="EG372" s="16"/>
      <c r="EH372" s="16"/>
      <c r="EI372" s="16"/>
      <c r="EJ372" s="16"/>
      <c r="EK372" s="16"/>
      <c r="EL372" s="16"/>
      <c r="EM372" s="16"/>
      <c r="EN372" s="16"/>
      <c r="EO372" s="16"/>
      <c r="EP372" s="16"/>
      <c r="EQ372" s="16"/>
      <c r="ER372" s="16"/>
      <c r="ES372" s="16"/>
      <c r="ET372" s="16"/>
      <c r="EU372" s="16"/>
      <c r="EV372" s="16"/>
      <c r="EW372" s="16"/>
      <c r="EX372" s="16"/>
      <c r="EY372" s="16"/>
      <c r="EZ372" s="16"/>
      <c r="FA372" s="16"/>
      <c r="FB372" s="16"/>
      <c r="FC372" s="16"/>
      <c r="FD372" s="16"/>
      <c r="FE372" s="16"/>
      <c r="FF372" s="16"/>
      <c r="FG372" s="16"/>
      <c r="FH372" s="16"/>
      <c r="FI372" s="16"/>
      <c r="FJ372" s="16"/>
      <c r="FK372" s="16"/>
      <c r="FL372" s="16"/>
      <c r="FM372" s="16"/>
      <c r="FN372" s="16"/>
      <c r="FO372" s="16"/>
      <c r="FP372" s="16"/>
      <c r="FQ372" s="16"/>
      <c r="FR372" s="16"/>
      <c r="FS372" s="16"/>
      <c r="FT372" s="16"/>
      <c r="FU372" s="16"/>
      <c r="FV372" s="16"/>
      <c r="FW372" s="16"/>
    </row>
    <row r="373" spans="3:179" x14ac:dyDescent="0.25">
      <c r="C373" s="16"/>
      <c r="D373" s="16"/>
      <c r="E373" s="17"/>
      <c r="F373" s="16"/>
      <c r="G373" s="16"/>
      <c r="H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H373" s="16"/>
      <c r="AI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  <c r="CM373" s="16"/>
      <c r="CN373" s="16"/>
      <c r="CO373" s="16"/>
      <c r="CP373" s="16"/>
      <c r="CQ373" s="16"/>
      <c r="CR373" s="16"/>
      <c r="CS373" s="16"/>
      <c r="CT373" s="16"/>
      <c r="CU373" s="16"/>
      <c r="CV373" s="16"/>
      <c r="CW373" s="16"/>
      <c r="CX373" s="16"/>
      <c r="CY373" s="16"/>
      <c r="CZ373" s="16"/>
      <c r="DA373" s="16"/>
      <c r="DB373" s="16"/>
      <c r="DC373" s="16"/>
      <c r="DD373" s="16"/>
      <c r="DE373" s="16"/>
      <c r="DF373" s="16"/>
      <c r="DG373" s="16"/>
      <c r="DH373" s="16"/>
      <c r="DI373" s="16"/>
      <c r="DJ373" s="16"/>
      <c r="DK373" s="16"/>
      <c r="DL373" s="16"/>
      <c r="DM373" s="16"/>
      <c r="DN373" s="16"/>
      <c r="DO373" s="16"/>
      <c r="DP373" s="16"/>
      <c r="DQ373" s="16"/>
      <c r="DR373" s="16"/>
      <c r="DS373" s="16"/>
      <c r="DT373" s="16"/>
      <c r="DU373" s="16"/>
      <c r="DV373" s="16"/>
      <c r="DW373" s="16"/>
      <c r="DX373" s="16"/>
      <c r="DY373" s="16"/>
      <c r="DZ373" s="16"/>
      <c r="EA373" s="16"/>
      <c r="EB373" s="16"/>
      <c r="EC373" s="16"/>
      <c r="ED373" s="16"/>
      <c r="EE373" s="16"/>
      <c r="EF373" s="16"/>
      <c r="EG373" s="16"/>
      <c r="EH373" s="16"/>
      <c r="EI373" s="16"/>
      <c r="EJ373" s="16"/>
      <c r="EK373" s="16"/>
      <c r="EL373" s="16"/>
      <c r="EM373" s="16"/>
      <c r="EN373" s="16"/>
      <c r="EO373" s="16"/>
      <c r="EP373" s="16"/>
      <c r="EQ373" s="16"/>
      <c r="ER373" s="16"/>
      <c r="ES373" s="16"/>
      <c r="ET373" s="16"/>
      <c r="EU373" s="16"/>
      <c r="EV373" s="16"/>
      <c r="EW373" s="16"/>
      <c r="EX373" s="16"/>
      <c r="EY373" s="16"/>
      <c r="EZ373" s="16"/>
      <c r="FA373" s="16"/>
      <c r="FB373" s="16"/>
      <c r="FC373" s="16"/>
      <c r="FD373" s="16"/>
      <c r="FE373" s="16"/>
      <c r="FF373" s="16"/>
      <c r="FG373" s="16"/>
      <c r="FH373" s="16"/>
      <c r="FI373" s="16"/>
      <c r="FJ373" s="16"/>
      <c r="FK373" s="16"/>
      <c r="FL373" s="16"/>
      <c r="FM373" s="16"/>
      <c r="FN373" s="16"/>
      <c r="FO373" s="16"/>
      <c r="FP373" s="16"/>
      <c r="FQ373" s="16"/>
      <c r="FR373" s="16"/>
      <c r="FS373" s="16"/>
      <c r="FT373" s="16"/>
      <c r="FU373" s="16"/>
      <c r="FV373" s="16"/>
      <c r="FW373" s="16"/>
    </row>
    <row r="374" spans="3:179" x14ac:dyDescent="0.25">
      <c r="C374" s="16"/>
      <c r="D374" s="16"/>
      <c r="E374" s="17"/>
      <c r="F374" s="16"/>
      <c r="G374" s="16"/>
      <c r="H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H374" s="16"/>
      <c r="AI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  <c r="CM374" s="16"/>
      <c r="CN374" s="16"/>
      <c r="CO374" s="16"/>
      <c r="CP374" s="16"/>
      <c r="CQ374" s="16"/>
      <c r="CR374" s="16"/>
      <c r="CS374" s="16"/>
      <c r="CT374" s="16"/>
      <c r="CU374" s="16"/>
      <c r="CV374" s="16"/>
      <c r="CW374" s="16"/>
      <c r="CX374" s="16"/>
      <c r="CY374" s="16"/>
      <c r="CZ374" s="16"/>
      <c r="DA374" s="16"/>
      <c r="DB374" s="16"/>
      <c r="DC374" s="16"/>
      <c r="DD374" s="16"/>
      <c r="DE374" s="16"/>
      <c r="DF374" s="16"/>
      <c r="DG374" s="16"/>
      <c r="DH374" s="16"/>
      <c r="DI374" s="16"/>
      <c r="DJ374" s="16"/>
      <c r="DK374" s="16"/>
      <c r="DL374" s="16"/>
      <c r="DM374" s="16"/>
      <c r="DN374" s="16"/>
      <c r="DO374" s="16"/>
      <c r="DP374" s="16"/>
      <c r="DQ374" s="16"/>
      <c r="DR374" s="16"/>
      <c r="DS374" s="16"/>
      <c r="DT374" s="16"/>
      <c r="DU374" s="16"/>
      <c r="DV374" s="16"/>
      <c r="DW374" s="16"/>
      <c r="DX374" s="16"/>
      <c r="DY374" s="16"/>
      <c r="DZ374" s="16"/>
      <c r="EA374" s="16"/>
      <c r="EB374" s="16"/>
      <c r="EC374" s="16"/>
      <c r="ED374" s="16"/>
      <c r="EE374" s="16"/>
      <c r="EF374" s="16"/>
      <c r="EG374" s="16"/>
      <c r="EH374" s="16"/>
      <c r="EI374" s="16"/>
      <c r="EJ374" s="16"/>
      <c r="EK374" s="16"/>
      <c r="EL374" s="16"/>
      <c r="EM374" s="16"/>
      <c r="EN374" s="16"/>
      <c r="EO374" s="16"/>
      <c r="EP374" s="16"/>
      <c r="EQ374" s="16"/>
      <c r="ER374" s="16"/>
      <c r="ES374" s="16"/>
      <c r="ET374" s="16"/>
      <c r="EU374" s="16"/>
      <c r="EV374" s="16"/>
      <c r="EW374" s="16"/>
      <c r="EX374" s="16"/>
      <c r="EY374" s="16"/>
      <c r="EZ374" s="16"/>
      <c r="FA374" s="16"/>
      <c r="FB374" s="16"/>
      <c r="FC374" s="16"/>
      <c r="FD374" s="16"/>
      <c r="FE374" s="16"/>
      <c r="FF374" s="16"/>
      <c r="FG374" s="16"/>
      <c r="FH374" s="16"/>
      <c r="FI374" s="16"/>
      <c r="FJ374" s="16"/>
      <c r="FK374" s="16"/>
      <c r="FL374" s="16"/>
      <c r="FM374" s="16"/>
      <c r="FN374" s="16"/>
      <c r="FO374" s="16"/>
      <c r="FP374" s="16"/>
      <c r="FQ374" s="16"/>
      <c r="FR374" s="16"/>
      <c r="FS374" s="16"/>
      <c r="FT374" s="16"/>
      <c r="FU374" s="16"/>
      <c r="FV374" s="16"/>
      <c r="FW374" s="16"/>
    </row>
    <row r="375" spans="3:179" x14ac:dyDescent="0.25">
      <c r="C375" s="16"/>
      <c r="D375" s="16"/>
      <c r="E375" s="17"/>
      <c r="F375" s="16"/>
      <c r="G375" s="16"/>
      <c r="H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H375" s="16"/>
      <c r="AI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6"/>
      <c r="CK375" s="16"/>
      <c r="CL375" s="16"/>
      <c r="CM375" s="16"/>
      <c r="CN375" s="16"/>
      <c r="CO375" s="16"/>
      <c r="CP375" s="16"/>
      <c r="CQ375" s="16"/>
      <c r="CR375" s="16"/>
      <c r="CS375" s="16"/>
      <c r="CT375" s="16"/>
      <c r="CU375" s="16"/>
      <c r="CV375" s="16"/>
      <c r="CW375" s="16"/>
      <c r="CX375" s="16"/>
      <c r="CY375" s="16"/>
      <c r="CZ375" s="16"/>
      <c r="DA375" s="16"/>
      <c r="DB375" s="16"/>
      <c r="DC375" s="16"/>
      <c r="DD375" s="16"/>
      <c r="DE375" s="16"/>
      <c r="DF375" s="16"/>
      <c r="DG375" s="16"/>
      <c r="DH375" s="16"/>
      <c r="DI375" s="16"/>
      <c r="DJ375" s="16"/>
      <c r="DK375" s="16"/>
      <c r="DL375" s="16"/>
      <c r="DM375" s="16"/>
      <c r="DN375" s="16"/>
      <c r="DO375" s="16"/>
      <c r="DP375" s="16"/>
      <c r="DQ375" s="16"/>
      <c r="DR375" s="16"/>
      <c r="DS375" s="16"/>
      <c r="DT375" s="16"/>
      <c r="DU375" s="16"/>
      <c r="DV375" s="16"/>
      <c r="DW375" s="16"/>
      <c r="DX375" s="16"/>
      <c r="DY375" s="16"/>
      <c r="DZ375" s="16"/>
      <c r="EA375" s="16"/>
      <c r="EB375" s="16"/>
      <c r="EC375" s="16"/>
      <c r="ED375" s="16"/>
      <c r="EE375" s="16"/>
      <c r="EF375" s="16"/>
      <c r="EG375" s="16"/>
      <c r="EH375" s="16"/>
      <c r="EI375" s="16"/>
      <c r="EJ375" s="16"/>
      <c r="EK375" s="16"/>
      <c r="EL375" s="16"/>
      <c r="EM375" s="16"/>
      <c r="EN375" s="16"/>
      <c r="EO375" s="16"/>
      <c r="EP375" s="16"/>
      <c r="EQ375" s="16"/>
      <c r="ER375" s="16"/>
      <c r="ES375" s="16"/>
      <c r="ET375" s="16"/>
      <c r="EU375" s="16"/>
      <c r="EV375" s="16"/>
      <c r="EW375" s="16"/>
      <c r="EX375" s="16"/>
      <c r="EY375" s="16"/>
      <c r="EZ375" s="16"/>
      <c r="FA375" s="16"/>
      <c r="FB375" s="16"/>
      <c r="FC375" s="16"/>
      <c r="FD375" s="16"/>
      <c r="FE375" s="16"/>
      <c r="FF375" s="16"/>
      <c r="FG375" s="16"/>
      <c r="FH375" s="16"/>
      <c r="FI375" s="16"/>
      <c r="FJ375" s="16"/>
      <c r="FK375" s="16"/>
      <c r="FL375" s="16"/>
      <c r="FM375" s="16"/>
      <c r="FN375" s="16"/>
      <c r="FO375" s="16"/>
      <c r="FP375" s="16"/>
      <c r="FQ375" s="16"/>
      <c r="FR375" s="16"/>
      <c r="FS375" s="16"/>
      <c r="FT375" s="16"/>
      <c r="FU375" s="16"/>
      <c r="FV375" s="16"/>
      <c r="FW375" s="16"/>
    </row>
    <row r="376" spans="3:179" x14ac:dyDescent="0.25">
      <c r="C376" s="16"/>
      <c r="D376" s="16"/>
      <c r="E376" s="17"/>
      <c r="F376" s="16"/>
      <c r="G376" s="16"/>
      <c r="H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H376" s="16"/>
      <c r="AI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6"/>
      <c r="CK376" s="16"/>
      <c r="CL376" s="16"/>
      <c r="CM376" s="16"/>
      <c r="CN376" s="16"/>
      <c r="CO376" s="16"/>
      <c r="CP376" s="16"/>
      <c r="CQ376" s="16"/>
      <c r="CR376" s="16"/>
      <c r="CS376" s="16"/>
      <c r="CT376" s="16"/>
      <c r="CU376" s="16"/>
      <c r="CV376" s="16"/>
      <c r="CW376" s="16"/>
      <c r="CX376" s="16"/>
      <c r="CY376" s="16"/>
      <c r="CZ376" s="16"/>
      <c r="DA376" s="16"/>
      <c r="DB376" s="16"/>
      <c r="DC376" s="16"/>
      <c r="DD376" s="16"/>
      <c r="DE376" s="16"/>
      <c r="DF376" s="16"/>
      <c r="DG376" s="16"/>
      <c r="DH376" s="16"/>
      <c r="DI376" s="16"/>
      <c r="DJ376" s="16"/>
      <c r="DK376" s="16"/>
      <c r="DL376" s="16"/>
      <c r="DM376" s="16"/>
      <c r="DN376" s="16"/>
      <c r="DO376" s="16"/>
      <c r="DP376" s="16"/>
      <c r="DQ376" s="16"/>
      <c r="DR376" s="16"/>
      <c r="DS376" s="16"/>
      <c r="DT376" s="16"/>
      <c r="DU376" s="16"/>
      <c r="DV376" s="16"/>
      <c r="DW376" s="16"/>
      <c r="DX376" s="16"/>
      <c r="DY376" s="16"/>
      <c r="DZ376" s="16"/>
      <c r="EA376" s="16"/>
      <c r="EB376" s="16"/>
      <c r="EC376" s="16"/>
      <c r="ED376" s="16"/>
      <c r="EE376" s="16"/>
      <c r="EF376" s="16"/>
      <c r="EG376" s="16"/>
      <c r="EH376" s="16"/>
      <c r="EI376" s="16"/>
      <c r="EJ376" s="16"/>
      <c r="EK376" s="16"/>
      <c r="EL376" s="16"/>
      <c r="EM376" s="16"/>
      <c r="EN376" s="16"/>
      <c r="EO376" s="16"/>
      <c r="EP376" s="16"/>
      <c r="EQ376" s="16"/>
      <c r="ER376" s="16"/>
      <c r="ES376" s="16"/>
      <c r="ET376" s="16"/>
      <c r="EU376" s="16"/>
      <c r="EV376" s="16"/>
      <c r="EW376" s="16"/>
      <c r="EX376" s="16"/>
      <c r="EY376" s="16"/>
      <c r="EZ376" s="16"/>
      <c r="FA376" s="16"/>
      <c r="FB376" s="16"/>
      <c r="FC376" s="16"/>
      <c r="FD376" s="16"/>
      <c r="FE376" s="16"/>
      <c r="FF376" s="16"/>
      <c r="FG376" s="16"/>
      <c r="FH376" s="16"/>
      <c r="FI376" s="16"/>
      <c r="FJ376" s="16"/>
      <c r="FK376" s="16"/>
      <c r="FL376" s="16"/>
      <c r="FM376" s="16"/>
      <c r="FN376" s="16"/>
      <c r="FO376" s="16"/>
      <c r="FP376" s="16"/>
      <c r="FQ376" s="16"/>
      <c r="FR376" s="16"/>
      <c r="FS376" s="16"/>
      <c r="FT376" s="16"/>
      <c r="FU376" s="16"/>
      <c r="FV376" s="16"/>
      <c r="FW376" s="16"/>
    </row>
    <row r="377" spans="3:179" x14ac:dyDescent="0.25">
      <c r="C377" s="16"/>
      <c r="D377" s="16"/>
      <c r="E377" s="17"/>
      <c r="F377" s="16"/>
      <c r="G377" s="16"/>
      <c r="H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H377" s="16"/>
      <c r="AI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6"/>
      <c r="CK377" s="16"/>
      <c r="CL377" s="16"/>
      <c r="CM377" s="16"/>
      <c r="CN377" s="16"/>
      <c r="CO377" s="16"/>
      <c r="CP377" s="16"/>
      <c r="CQ377" s="16"/>
      <c r="CR377" s="16"/>
      <c r="CS377" s="16"/>
      <c r="CT377" s="16"/>
      <c r="CU377" s="16"/>
      <c r="CV377" s="16"/>
      <c r="CW377" s="16"/>
      <c r="CX377" s="16"/>
      <c r="CY377" s="16"/>
      <c r="CZ377" s="16"/>
      <c r="DA377" s="16"/>
      <c r="DB377" s="16"/>
      <c r="DC377" s="16"/>
      <c r="DD377" s="16"/>
      <c r="DE377" s="16"/>
      <c r="DF377" s="16"/>
      <c r="DG377" s="16"/>
      <c r="DH377" s="16"/>
      <c r="DI377" s="16"/>
      <c r="DJ377" s="16"/>
      <c r="DK377" s="16"/>
      <c r="DL377" s="16"/>
      <c r="DM377" s="16"/>
      <c r="DN377" s="16"/>
      <c r="DO377" s="16"/>
      <c r="DP377" s="16"/>
      <c r="DQ377" s="16"/>
      <c r="DR377" s="16"/>
      <c r="DS377" s="16"/>
      <c r="DT377" s="16"/>
      <c r="DU377" s="16"/>
      <c r="DV377" s="16"/>
      <c r="DW377" s="16"/>
      <c r="DX377" s="16"/>
      <c r="DY377" s="16"/>
      <c r="DZ377" s="16"/>
      <c r="EA377" s="16"/>
      <c r="EB377" s="16"/>
      <c r="EC377" s="16"/>
      <c r="ED377" s="16"/>
      <c r="EE377" s="16"/>
      <c r="EF377" s="16"/>
      <c r="EG377" s="16"/>
      <c r="EH377" s="16"/>
      <c r="EI377" s="16"/>
      <c r="EJ377" s="16"/>
      <c r="EK377" s="16"/>
      <c r="EL377" s="16"/>
      <c r="EM377" s="16"/>
      <c r="EN377" s="16"/>
      <c r="EO377" s="16"/>
      <c r="EP377" s="16"/>
      <c r="EQ377" s="16"/>
      <c r="ER377" s="16"/>
      <c r="ES377" s="16"/>
      <c r="ET377" s="16"/>
      <c r="EU377" s="16"/>
      <c r="EV377" s="16"/>
      <c r="EW377" s="16"/>
      <c r="EX377" s="16"/>
      <c r="EY377" s="16"/>
      <c r="EZ377" s="16"/>
      <c r="FA377" s="16"/>
      <c r="FB377" s="16"/>
      <c r="FC377" s="16"/>
      <c r="FD377" s="16"/>
      <c r="FE377" s="16"/>
      <c r="FF377" s="16"/>
      <c r="FG377" s="16"/>
      <c r="FH377" s="16"/>
      <c r="FI377" s="16"/>
      <c r="FJ377" s="16"/>
      <c r="FK377" s="16"/>
      <c r="FL377" s="16"/>
      <c r="FM377" s="16"/>
      <c r="FN377" s="16"/>
      <c r="FO377" s="16"/>
      <c r="FP377" s="16"/>
      <c r="FQ377" s="16"/>
      <c r="FR377" s="16"/>
      <c r="FS377" s="16"/>
      <c r="FT377" s="16"/>
      <c r="FU377" s="16"/>
      <c r="FV377" s="16"/>
      <c r="FW377" s="16"/>
    </row>
    <row r="378" spans="3:179" x14ac:dyDescent="0.25">
      <c r="C378" s="16"/>
      <c r="D378" s="16"/>
      <c r="E378" s="17"/>
      <c r="F378" s="16"/>
      <c r="G378" s="16"/>
      <c r="H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H378" s="16"/>
      <c r="AI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6"/>
      <c r="CK378" s="16"/>
      <c r="CL378" s="16"/>
      <c r="CM378" s="16"/>
      <c r="CN378" s="16"/>
      <c r="CO378" s="16"/>
      <c r="CP378" s="16"/>
      <c r="CQ378" s="16"/>
      <c r="CR378" s="16"/>
      <c r="CS378" s="16"/>
      <c r="CT378" s="16"/>
      <c r="CU378" s="16"/>
      <c r="CV378" s="16"/>
      <c r="CW378" s="16"/>
      <c r="CX378" s="16"/>
      <c r="CY378" s="16"/>
      <c r="CZ378" s="16"/>
      <c r="DA378" s="16"/>
      <c r="DB378" s="16"/>
      <c r="DC378" s="16"/>
      <c r="DD378" s="16"/>
      <c r="DE378" s="16"/>
      <c r="DF378" s="16"/>
      <c r="DG378" s="16"/>
      <c r="DH378" s="16"/>
      <c r="DI378" s="16"/>
      <c r="DJ378" s="16"/>
      <c r="DK378" s="16"/>
      <c r="DL378" s="16"/>
      <c r="DM378" s="16"/>
      <c r="DN378" s="16"/>
      <c r="DO378" s="16"/>
      <c r="DP378" s="16"/>
      <c r="DQ378" s="16"/>
      <c r="DR378" s="16"/>
      <c r="DS378" s="16"/>
      <c r="DT378" s="16"/>
      <c r="DU378" s="16"/>
      <c r="DV378" s="16"/>
      <c r="DW378" s="16"/>
      <c r="DX378" s="16"/>
      <c r="DY378" s="16"/>
      <c r="DZ378" s="16"/>
      <c r="EA378" s="16"/>
      <c r="EB378" s="16"/>
      <c r="EC378" s="16"/>
      <c r="ED378" s="16"/>
      <c r="EE378" s="16"/>
      <c r="EF378" s="16"/>
      <c r="EG378" s="16"/>
      <c r="EH378" s="16"/>
      <c r="EI378" s="16"/>
      <c r="EJ378" s="16"/>
      <c r="EK378" s="16"/>
      <c r="EL378" s="16"/>
      <c r="EM378" s="16"/>
      <c r="EN378" s="16"/>
      <c r="EO378" s="16"/>
      <c r="EP378" s="16"/>
      <c r="EQ378" s="16"/>
      <c r="ER378" s="16"/>
      <c r="ES378" s="16"/>
      <c r="ET378" s="16"/>
      <c r="EU378" s="16"/>
      <c r="EV378" s="16"/>
      <c r="EW378" s="16"/>
      <c r="EX378" s="16"/>
      <c r="EY378" s="16"/>
      <c r="EZ378" s="16"/>
      <c r="FA378" s="16"/>
      <c r="FB378" s="16"/>
      <c r="FC378" s="16"/>
      <c r="FD378" s="16"/>
      <c r="FE378" s="16"/>
      <c r="FF378" s="16"/>
      <c r="FG378" s="16"/>
      <c r="FH378" s="16"/>
      <c r="FI378" s="16"/>
      <c r="FJ378" s="16"/>
      <c r="FK378" s="16"/>
      <c r="FL378" s="16"/>
      <c r="FM378" s="16"/>
      <c r="FN378" s="16"/>
      <c r="FO378" s="16"/>
      <c r="FP378" s="16"/>
      <c r="FQ378" s="16"/>
      <c r="FR378" s="16"/>
      <c r="FS378" s="16"/>
      <c r="FT378" s="16"/>
      <c r="FU378" s="16"/>
      <c r="FV378" s="16"/>
      <c r="FW378" s="16"/>
    </row>
    <row r="379" spans="3:179" x14ac:dyDescent="0.25">
      <c r="C379" s="16"/>
      <c r="D379" s="16"/>
      <c r="E379" s="17"/>
      <c r="F379" s="16"/>
      <c r="G379" s="16"/>
      <c r="H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H379" s="16"/>
      <c r="AI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6"/>
      <c r="CK379" s="16"/>
      <c r="CL379" s="16"/>
      <c r="CM379" s="16"/>
      <c r="CN379" s="16"/>
      <c r="CO379" s="16"/>
      <c r="CP379" s="16"/>
      <c r="CQ379" s="16"/>
      <c r="CR379" s="16"/>
      <c r="CS379" s="16"/>
      <c r="CT379" s="16"/>
      <c r="CU379" s="16"/>
      <c r="CV379" s="16"/>
      <c r="CW379" s="16"/>
      <c r="CX379" s="16"/>
      <c r="CY379" s="16"/>
      <c r="CZ379" s="16"/>
      <c r="DA379" s="16"/>
      <c r="DB379" s="16"/>
      <c r="DC379" s="16"/>
      <c r="DD379" s="16"/>
      <c r="DE379" s="16"/>
      <c r="DF379" s="16"/>
      <c r="DG379" s="16"/>
      <c r="DH379" s="16"/>
      <c r="DI379" s="16"/>
      <c r="DJ379" s="16"/>
      <c r="DK379" s="16"/>
      <c r="DL379" s="16"/>
      <c r="DM379" s="16"/>
      <c r="DN379" s="16"/>
      <c r="DO379" s="16"/>
      <c r="DP379" s="16"/>
      <c r="DQ379" s="16"/>
      <c r="DR379" s="16"/>
      <c r="DS379" s="16"/>
      <c r="DT379" s="16"/>
      <c r="DU379" s="16"/>
      <c r="DV379" s="16"/>
      <c r="DW379" s="16"/>
      <c r="DX379" s="16"/>
      <c r="DY379" s="16"/>
      <c r="DZ379" s="16"/>
      <c r="EA379" s="16"/>
      <c r="EB379" s="16"/>
      <c r="EC379" s="16"/>
      <c r="ED379" s="16"/>
      <c r="EE379" s="16"/>
      <c r="EF379" s="16"/>
      <c r="EG379" s="16"/>
      <c r="EH379" s="16"/>
      <c r="EI379" s="16"/>
      <c r="EJ379" s="16"/>
      <c r="EK379" s="16"/>
      <c r="EL379" s="16"/>
      <c r="EM379" s="16"/>
      <c r="EN379" s="16"/>
      <c r="EO379" s="16"/>
      <c r="EP379" s="16"/>
      <c r="EQ379" s="16"/>
      <c r="ER379" s="16"/>
      <c r="ES379" s="16"/>
      <c r="ET379" s="16"/>
      <c r="EU379" s="16"/>
      <c r="EV379" s="16"/>
      <c r="EW379" s="16"/>
      <c r="EX379" s="16"/>
      <c r="EY379" s="16"/>
      <c r="EZ379" s="16"/>
      <c r="FA379" s="16"/>
      <c r="FB379" s="16"/>
      <c r="FC379" s="16"/>
      <c r="FD379" s="16"/>
      <c r="FE379" s="16"/>
      <c r="FF379" s="16"/>
      <c r="FG379" s="16"/>
      <c r="FH379" s="16"/>
      <c r="FI379" s="16"/>
      <c r="FJ379" s="16"/>
      <c r="FK379" s="16"/>
      <c r="FL379" s="16"/>
      <c r="FM379" s="16"/>
      <c r="FN379" s="16"/>
      <c r="FO379" s="16"/>
      <c r="FP379" s="16"/>
      <c r="FQ379" s="16"/>
      <c r="FR379" s="16"/>
      <c r="FS379" s="16"/>
      <c r="FT379" s="16"/>
      <c r="FU379" s="16"/>
      <c r="FV379" s="16"/>
      <c r="FW379" s="16"/>
    </row>
    <row r="380" spans="3:179" x14ac:dyDescent="0.25">
      <c r="C380" s="16"/>
      <c r="D380" s="16"/>
      <c r="E380" s="17"/>
      <c r="F380" s="16"/>
      <c r="G380" s="16"/>
      <c r="H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H380" s="16"/>
      <c r="AI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6"/>
      <c r="CK380" s="16"/>
      <c r="CL380" s="16"/>
      <c r="CM380" s="16"/>
      <c r="CN380" s="16"/>
      <c r="CO380" s="16"/>
      <c r="CP380" s="16"/>
      <c r="CQ380" s="16"/>
      <c r="CR380" s="16"/>
      <c r="CS380" s="16"/>
      <c r="CT380" s="16"/>
      <c r="CU380" s="16"/>
      <c r="CV380" s="16"/>
      <c r="CW380" s="16"/>
      <c r="CX380" s="16"/>
      <c r="CY380" s="16"/>
      <c r="CZ380" s="16"/>
      <c r="DA380" s="16"/>
      <c r="DB380" s="16"/>
      <c r="DC380" s="16"/>
      <c r="DD380" s="16"/>
      <c r="DE380" s="16"/>
      <c r="DF380" s="16"/>
      <c r="DG380" s="16"/>
      <c r="DH380" s="16"/>
      <c r="DI380" s="16"/>
      <c r="DJ380" s="16"/>
      <c r="DK380" s="16"/>
      <c r="DL380" s="16"/>
      <c r="DM380" s="16"/>
      <c r="DN380" s="16"/>
      <c r="DO380" s="16"/>
      <c r="DP380" s="16"/>
      <c r="DQ380" s="16"/>
      <c r="DR380" s="16"/>
      <c r="DS380" s="16"/>
      <c r="DT380" s="16"/>
      <c r="DU380" s="16"/>
      <c r="DV380" s="16"/>
      <c r="DW380" s="16"/>
      <c r="DX380" s="16"/>
      <c r="DY380" s="16"/>
      <c r="DZ380" s="16"/>
      <c r="EA380" s="16"/>
      <c r="EB380" s="16"/>
      <c r="EC380" s="16"/>
      <c r="ED380" s="16"/>
      <c r="EE380" s="16"/>
      <c r="EF380" s="16"/>
      <c r="EG380" s="16"/>
      <c r="EH380" s="16"/>
      <c r="EI380" s="16"/>
      <c r="EJ380" s="16"/>
      <c r="EK380" s="16"/>
      <c r="EL380" s="16"/>
      <c r="EM380" s="16"/>
      <c r="EN380" s="16"/>
      <c r="EO380" s="16"/>
      <c r="EP380" s="16"/>
      <c r="EQ380" s="16"/>
      <c r="ER380" s="16"/>
      <c r="ES380" s="16"/>
      <c r="ET380" s="16"/>
      <c r="EU380" s="16"/>
      <c r="EV380" s="16"/>
      <c r="EW380" s="16"/>
      <c r="EX380" s="16"/>
      <c r="EY380" s="16"/>
      <c r="EZ380" s="16"/>
      <c r="FA380" s="16"/>
      <c r="FB380" s="16"/>
      <c r="FC380" s="16"/>
      <c r="FD380" s="16"/>
      <c r="FE380" s="16"/>
      <c r="FF380" s="16"/>
      <c r="FG380" s="16"/>
      <c r="FH380" s="16"/>
      <c r="FI380" s="16"/>
      <c r="FJ380" s="16"/>
      <c r="FK380" s="16"/>
      <c r="FL380" s="16"/>
      <c r="FM380" s="16"/>
      <c r="FN380" s="16"/>
      <c r="FO380" s="16"/>
      <c r="FP380" s="16"/>
      <c r="FQ380" s="16"/>
      <c r="FR380" s="16"/>
      <c r="FS380" s="16"/>
      <c r="FT380" s="16"/>
      <c r="FU380" s="16"/>
      <c r="FV380" s="16"/>
      <c r="FW380" s="16"/>
    </row>
    <row r="381" spans="3:179" x14ac:dyDescent="0.25">
      <c r="C381" s="16"/>
      <c r="D381" s="16"/>
      <c r="E381" s="17"/>
      <c r="F381" s="16"/>
      <c r="G381" s="16"/>
      <c r="H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H381" s="16"/>
      <c r="AI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6"/>
      <c r="CK381" s="16"/>
      <c r="CL381" s="16"/>
      <c r="CM381" s="16"/>
      <c r="CN381" s="16"/>
      <c r="CO381" s="16"/>
      <c r="CP381" s="16"/>
      <c r="CQ381" s="16"/>
      <c r="CR381" s="16"/>
      <c r="CS381" s="16"/>
      <c r="CT381" s="16"/>
      <c r="CU381" s="16"/>
      <c r="CV381" s="16"/>
      <c r="CW381" s="16"/>
      <c r="CX381" s="16"/>
      <c r="CY381" s="16"/>
      <c r="CZ381" s="16"/>
      <c r="DA381" s="16"/>
      <c r="DB381" s="16"/>
      <c r="DC381" s="16"/>
      <c r="DD381" s="16"/>
      <c r="DE381" s="16"/>
      <c r="DF381" s="16"/>
      <c r="DG381" s="16"/>
      <c r="DH381" s="16"/>
      <c r="DI381" s="16"/>
      <c r="DJ381" s="16"/>
      <c r="DK381" s="16"/>
      <c r="DL381" s="16"/>
      <c r="DM381" s="16"/>
      <c r="DN381" s="16"/>
      <c r="DO381" s="16"/>
      <c r="DP381" s="16"/>
      <c r="DQ381" s="16"/>
      <c r="DR381" s="16"/>
      <c r="DS381" s="16"/>
      <c r="DT381" s="16"/>
      <c r="DU381" s="16"/>
      <c r="DV381" s="16"/>
      <c r="DW381" s="16"/>
      <c r="DX381" s="16"/>
      <c r="DY381" s="16"/>
      <c r="DZ381" s="16"/>
      <c r="EA381" s="16"/>
      <c r="EB381" s="16"/>
      <c r="EC381" s="16"/>
      <c r="ED381" s="16"/>
      <c r="EE381" s="16"/>
      <c r="EF381" s="16"/>
      <c r="EG381" s="16"/>
      <c r="EH381" s="16"/>
      <c r="EI381" s="16"/>
      <c r="EJ381" s="16"/>
      <c r="EK381" s="16"/>
      <c r="EL381" s="16"/>
      <c r="EM381" s="16"/>
      <c r="EN381" s="16"/>
      <c r="EO381" s="16"/>
      <c r="EP381" s="16"/>
      <c r="EQ381" s="16"/>
      <c r="ER381" s="16"/>
      <c r="ES381" s="16"/>
      <c r="ET381" s="16"/>
      <c r="EU381" s="16"/>
      <c r="EV381" s="16"/>
      <c r="EW381" s="16"/>
      <c r="EX381" s="16"/>
      <c r="EY381" s="16"/>
      <c r="EZ381" s="16"/>
      <c r="FA381" s="16"/>
      <c r="FB381" s="16"/>
      <c r="FC381" s="16"/>
      <c r="FD381" s="16"/>
      <c r="FE381" s="16"/>
      <c r="FF381" s="16"/>
      <c r="FG381" s="16"/>
      <c r="FH381" s="16"/>
      <c r="FI381" s="16"/>
      <c r="FJ381" s="16"/>
      <c r="FK381" s="16"/>
      <c r="FL381" s="16"/>
      <c r="FM381" s="16"/>
      <c r="FN381" s="16"/>
      <c r="FO381" s="16"/>
      <c r="FP381" s="16"/>
      <c r="FQ381" s="16"/>
      <c r="FR381" s="16"/>
      <c r="FS381" s="16"/>
      <c r="FT381" s="16"/>
      <c r="FU381" s="16"/>
      <c r="FV381" s="16"/>
      <c r="FW381" s="16"/>
    </row>
    <row r="382" spans="3:179" x14ac:dyDescent="0.25">
      <c r="C382" s="16"/>
      <c r="D382" s="16"/>
      <c r="E382" s="17"/>
      <c r="F382" s="16"/>
      <c r="G382" s="16"/>
      <c r="H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H382" s="16"/>
      <c r="AI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  <c r="CM382" s="16"/>
      <c r="CN382" s="16"/>
      <c r="CO382" s="16"/>
      <c r="CP382" s="16"/>
      <c r="CQ382" s="16"/>
      <c r="CR382" s="16"/>
      <c r="CS382" s="16"/>
      <c r="CT382" s="16"/>
      <c r="CU382" s="16"/>
      <c r="CV382" s="16"/>
      <c r="CW382" s="16"/>
      <c r="CX382" s="16"/>
      <c r="CY382" s="16"/>
      <c r="CZ382" s="16"/>
      <c r="DA382" s="16"/>
      <c r="DB382" s="16"/>
      <c r="DC382" s="16"/>
      <c r="DD382" s="16"/>
      <c r="DE382" s="16"/>
      <c r="DF382" s="16"/>
      <c r="DG382" s="16"/>
      <c r="DH382" s="16"/>
      <c r="DI382" s="16"/>
      <c r="DJ382" s="16"/>
      <c r="DK382" s="16"/>
      <c r="DL382" s="16"/>
      <c r="DM382" s="16"/>
      <c r="DN382" s="16"/>
      <c r="DO382" s="16"/>
      <c r="DP382" s="16"/>
      <c r="DQ382" s="16"/>
      <c r="DR382" s="16"/>
      <c r="DS382" s="16"/>
      <c r="DT382" s="16"/>
      <c r="DU382" s="16"/>
      <c r="DV382" s="16"/>
      <c r="DW382" s="16"/>
      <c r="DX382" s="16"/>
      <c r="DY382" s="16"/>
      <c r="DZ382" s="16"/>
      <c r="EA382" s="16"/>
      <c r="EB382" s="16"/>
      <c r="EC382" s="16"/>
      <c r="ED382" s="16"/>
      <c r="EE382" s="16"/>
      <c r="EF382" s="16"/>
      <c r="EG382" s="16"/>
      <c r="EH382" s="16"/>
      <c r="EI382" s="16"/>
      <c r="EJ382" s="16"/>
      <c r="EK382" s="16"/>
      <c r="EL382" s="16"/>
      <c r="EM382" s="16"/>
      <c r="EN382" s="16"/>
      <c r="EO382" s="16"/>
      <c r="EP382" s="16"/>
      <c r="EQ382" s="16"/>
      <c r="ER382" s="16"/>
      <c r="ES382" s="16"/>
      <c r="ET382" s="16"/>
      <c r="EU382" s="16"/>
      <c r="EV382" s="16"/>
      <c r="EW382" s="16"/>
      <c r="EX382" s="16"/>
      <c r="EY382" s="16"/>
      <c r="EZ382" s="16"/>
      <c r="FA382" s="16"/>
      <c r="FB382" s="16"/>
      <c r="FC382" s="16"/>
      <c r="FD382" s="16"/>
      <c r="FE382" s="16"/>
      <c r="FF382" s="16"/>
      <c r="FG382" s="16"/>
      <c r="FH382" s="16"/>
      <c r="FI382" s="16"/>
      <c r="FJ382" s="16"/>
      <c r="FK382" s="16"/>
      <c r="FL382" s="16"/>
      <c r="FM382" s="16"/>
      <c r="FN382" s="16"/>
      <c r="FO382" s="16"/>
      <c r="FP382" s="16"/>
      <c r="FQ382" s="16"/>
      <c r="FR382" s="16"/>
      <c r="FS382" s="16"/>
      <c r="FT382" s="16"/>
      <c r="FU382" s="16"/>
      <c r="FV382" s="16"/>
      <c r="FW382" s="16"/>
    </row>
    <row r="383" spans="3:179" x14ac:dyDescent="0.25">
      <c r="C383" s="16"/>
      <c r="D383" s="16"/>
      <c r="E383" s="17"/>
      <c r="F383" s="16"/>
      <c r="G383" s="16"/>
      <c r="H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H383" s="16"/>
      <c r="AI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6"/>
      <c r="CK383" s="16"/>
      <c r="CL383" s="16"/>
      <c r="CM383" s="16"/>
      <c r="CN383" s="16"/>
      <c r="CO383" s="16"/>
      <c r="CP383" s="16"/>
      <c r="CQ383" s="16"/>
      <c r="CR383" s="16"/>
      <c r="CS383" s="16"/>
      <c r="CT383" s="16"/>
      <c r="CU383" s="16"/>
      <c r="CV383" s="16"/>
      <c r="CW383" s="16"/>
      <c r="CX383" s="16"/>
      <c r="CY383" s="16"/>
      <c r="CZ383" s="16"/>
      <c r="DA383" s="16"/>
      <c r="DB383" s="16"/>
      <c r="DC383" s="16"/>
      <c r="DD383" s="16"/>
      <c r="DE383" s="16"/>
      <c r="DF383" s="16"/>
      <c r="DG383" s="16"/>
      <c r="DH383" s="16"/>
      <c r="DI383" s="16"/>
      <c r="DJ383" s="16"/>
      <c r="DK383" s="16"/>
      <c r="DL383" s="16"/>
      <c r="DM383" s="16"/>
      <c r="DN383" s="16"/>
      <c r="DO383" s="16"/>
      <c r="DP383" s="16"/>
      <c r="DQ383" s="16"/>
      <c r="DR383" s="16"/>
      <c r="DS383" s="16"/>
      <c r="DT383" s="16"/>
      <c r="DU383" s="16"/>
      <c r="DV383" s="16"/>
      <c r="DW383" s="16"/>
      <c r="DX383" s="16"/>
      <c r="DY383" s="16"/>
      <c r="DZ383" s="16"/>
      <c r="EA383" s="16"/>
      <c r="EB383" s="16"/>
      <c r="EC383" s="16"/>
      <c r="ED383" s="16"/>
      <c r="EE383" s="16"/>
      <c r="EF383" s="16"/>
      <c r="EG383" s="16"/>
      <c r="EH383" s="16"/>
      <c r="EI383" s="16"/>
      <c r="EJ383" s="16"/>
      <c r="EK383" s="16"/>
      <c r="EL383" s="16"/>
      <c r="EM383" s="16"/>
      <c r="EN383" s="16"/>
      <c r="EO383" s="16"/>
      <c r="EP383" s="16"/>
      <c r="EQ383" s="16"/>
      <c r="ER383" s="16"/>
      <c r="ES383" s="16"/>
      <c r="ET383" s="16"/>
      <c r="EU383" s="16"/>
      <c r="EV383" s="16"/>
      <c r="EW383" s="16"/>
      <c r="EX383" s="16"/>
      <c r="EY383" s="16"/>
      <c r="EZ383" s="16"/>
      <c r="FA383" s="16"/>
      <c r="FB383" s="16"/>
      <c r="FC383" s="16"/>
      <c r="FD383" s="16"/>
      <c r="FE383" s="16"/>
      <c r="FF383" s="16"/>
      <c r="FG383" s="16"/>
      <c r="FH383" s="16"/>
      <c r="FI383" s="16"/>
      <c r="FJ383" s="16"/>
      <c r="FK383" s="16"/>
      <c r="FL383" s="16"/>
      <c r="FM383" s="16"/>
      <c r="FN383" s="16"/>
      <c r="FO383" s="16"/>
      <c r="FP383" s="16"/>
      <c r="FQ383" s="16"/>
      <c r="FR383" s="16"/>
      <c r="FS383" s="16"/>
      <c r="FT383" s="16"/>
      <c r="FU383" s="16"/>
      <c r="FV383" s="16"/>
      <c r="FW383" s="16"/>
    </row>
    <row r="384" spans="3:179" x14ac:dyDescent="0.25">
      <c r="C384" s="16"/>
      <c r="D384" s="16"/>
      <c r="E384" s="17"/>
      <c r="F384" s="16"/>
      <c r="G384" s="16"/>
      <c r="H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H384" s="16"/>
      <c r="AI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  <c r="CM384" s="16"/>
      <c r="CN384" s="16"/>
      <c r="CO384" s="16"/>
      <c r="CP384" s="16"/>
      <c r="CQ384" s="16"/>
      <c r="CR384" s="16"/>
      <c r="CS384" s="16"/>
      <c r="CT384" s="16"/>
      <c r="CU384" s="16"/>
      <c r="CV384" s="16"/>
      <c r="CW384" s="16"/>
      <c r="CX384" s="16"/>
      <c r="CY384" s="16"/>
      <c r="CZ384" s="16"/>
      <c r="DA384" s="16"/>
      <c r="DB384" s="16"/>
      <c r="DC384" s="16"/>
      <c r="DD384" s="16"/>
      <c r="DE384" s="16"/>
      <c r="DF384" s="16"/>
      <c r="DG384" s="16"/>
      <c r="DH384" s="16"/>
      <c r="DI384" s="16"/>
      <c r="DJ384" s="16"/>
      <c r="DK384" s="16"/>
      <c r="DL384" s="16"/>
      <c r="DM384" s="16"/>
      <c r="DN384" s="16"/>
      <c r="DO384" s="16"/>
      <c r="DP384" s="16"/>
      <c r="DQ384" s="16"/>
      <c r="DR384" s="16"/>
      <c r="DS384" s="16"/>
      <c r="DT384" s="16"/>
      <c r="DU384" s="16"/>
      <c r="DV384" s="16"/>
      <c r="DW384" s="16"/>
      <c r="DX384" s="16"/>
      <c r="DY384" s="16"/>
      <c r="DZ384" s="16"/>
      <c r="EA384" s="16"/>
      <c r="EB384" s="16"/>
      <c r="EC384" s="16"/>
      <c r="ED384" s="16"/>
      <c r="EE384" s="16"/>
      <c r="EF384" s="16"/>
      <c r="EG384" s="16"/>
      <c r="EH384" s="16"/>
      <c r="EI384" s="16"/>
      <c r="EJ384" s="16"/>
      <c r="EK384" s="16"/>
      <c r="EL384" s="16"/>
      <c r="EM384" s="16"/>
      <c r="EN384" s="16"/>
      <c r="EO384" s="16"/>
      <c r="EP384" s="16"/>
      <c r="EQ384" s="16"/>
      <c r="ER384" s="16"/>
      <c r="ES384" s="16"/>
      <c r="ET384" s="16"/>
      <c r="EU384" s="16"/>
      <c r="EV384" s="16"/>
      <c r="EW384" s="16"/>
      <c r="EX384" s="16"/>
      <c r="EY384" s="16"/>
      <c r="EZ384" s="16"/>
      <c r="FA384" s="16"/>
      <c r="FB384" s="16"/>
      <c r="FC384" s="16"/>
      <c r="FD384" s="16"/>
      <c r="FE384" s="16"/>
      <c r="FF384" s="16"/>
      <c r="FG384" s="16"/>
      <c r="FH384" s="16"/>
      <c r="FI384" s="16"/>
      <c r="FJ384" s="16"/>
      <c r="FK384" s="16"/>
      <c r="FL384" s="16"/>
      <c r="FM384" s="16"/>
      <c r="FN384" s="16"/>
      <c r="FO384" s="16"/>
      <c r="FP384" s="16"/>
      <c r="FQ384" s="16"/>
      <c r="FR384" s="16"/>
      <c r="FS384" s="16"/>
      <c r="FT384" s="16"/>
      <c r="FU384" s="16"/>
      <c r="FV384" s="16"/>
      <c r="FW384" s="16"/>
    </row>
    <row r="385" spans="3:179" x14ac:dyDescent="0.25">
      <c r="C385" s="16"/>
      <c r="D385" s="16"/>
      <c r="E385" s="17"/>
      <c r="F385" s="16"/>
      <c r="G385" s="16"/>
      <c r="H385" s="16"/>
      <c r="J385" s="16"/>
      <c r="K385" s="16"/>
      <c r="L385" s="16"/>
      <c r="M385" s="16"/>
      <c r="N385" s="16"/>
      <c r="O385" s="16"/>
      <c r="P385" s="16"/>
      <c r="Q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H385" s="16"/>
      <c r="AI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6"/>
      <c r="CK385" s="16"/>
      <c r="CL385" s="16"/>
      <c r="CM385" s="16"/>
      <c r="CN385" s="16"/>
      <c r="CO385" s="16"/>
      <c r="CP385" s="16"/>
      <c r="CQ385" s="16"/>
      <c r="CR385" s="16"/>
      <c r="CS385" s="16"/>
      <c r="CT385" s="16"/>
      <c r="CU385" s="16"/>
      <c r="CV385" s="16"/>
      <c r="CW385" s="16"/>
      <c r="CX385" s="16"/>
      <c r="CY385" s="16"/>
      <c r="CZ385" s="16"/>
      <c r="DA385" s="16"/>
      <c r="DB385" s="16"/>
      <c r="DC385" s="16"/>
      <c r="DD385" s="16"/>
      <c r="DE385" s="16"/>
      <c r="DF385" s="16"/>
      <c r="DG385" s="16"/>
      <c r="DH385" s="16"/>
      <c r="DI385" s="16"/>
      <c r="DJ385" s="16"/>
      <c r="DK385" s="16"/>
      <c r="DL385" s="16"/>
      <c r="DM385" s="16"/>
      <c r="DN385" s="16"/>
      <c r="DO385" s="16"/>
      <c r="DP385" s="16"/>
      <c r="DQ385" s="16"/>
      <c r="DR385" s="16"/>
      <c r="DS385" s="16"/>
      <c r="DT385" s="16"/>
      <c r="DU385" s="16"/>
      <c r="DV385" s="16"/>
      <c r="DW385" s="16"/>
      <c r="DX385" s="16"/>
      <c r="DY385" s="16"/>
      <c r="DZ385" s="16"/>
      <c r="EA385" s="16"/>
      <c r="EB385" s="16"/>
      <c r="EC385" s="16"/>
      <c r="ED385" s="16"/>
      <c r="EE385" s="16"/>
      <c r="EF385" s="16"/>
      <c r="EG385" s="16"/>
      <c r="EH385" s="16"/>
      <c r="EI385" s="16"/>
      <c r="EJ385" s="16"/>
      <c r="EK385" s="16"/>
      <c r="EL385" s="16"/>
      <c r="EM385" s="16"/>
      <c r="EN385" s="16"/>
      <c r="EO385" s="16"/>
      <c r="EP385" s="16"/>
      <c r="EQ385" s="16"/>
      <c r="ER385" s="16"/>
      <c r="ES385" s="16"/>
      <c r="ET385" s="16"/>
      <c r="EU385" s="16"/>
      <c r="EV385" s="16"/>
      <c r="EW385" s="16"/>
      <c r="EX385" s="16"/>
      <c r="EY385" s="16"/>
      <c r="EZ385" s="16"/>
      <c r="FA385" s="16"/>
      <c r="FB385" s="16"/>
      <c r="FC385" s="16"/>
      <c r="FD385" s="16"/>
      <c r="FE385" s="16"/>
      <c r="FF385" s="16"/>
      <c r="FG385" s="16"/>
      <c r="FH385" s="16"/>
      <c r="FI385" s="16"/>
      <c r="FJ385" s="16"/>
      <c r="FK385" s="16"/>
      <c r="FL385" s="16"/>
      <c r="FM385" s="16"/>
      <c r="FN385" s="16"/>
      <c r="FO385" s="16"/>
      <c r="FP385" s="16"/>
      <c r="FQ385" s="16"/>
      <c r="FR385" s="16"/>
      <c r="FS385" s="16"/>
      <c r="FT385" s="16"/>
      <c r="FU385" s="16"/>
      <c r="FV385" s="16"/>
      <c r="FW385" s="16"/>
    </row>
    <row r="386" spans="3:179" x14ac:dyDescent="0.25"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  <c r="CM386" s="16"/>
      <c r="CN386" s="16"/>
      <c r="CO386" s="16"/>
      <c r="CP386" s="16"/>
      <c r="CQ386" s="16"/>
      <c r="CR386" s="16"/>
      <c r="CS386" s="16"/>
      <c r="CT386" s="16"/>
      <c r="CU386" s="16"/>
      <c r="CV386" s="16"/>
      <c r="CW386" s="16"/>
      <c r="CX386" s="16"/>
      <c r="CY386" s="16"/>
      <c r="CZ386" s="16"/>
      <c r="DA386" s="16"/>
      <c r="DB386" s="16"/>
      <c r="DC386" s="16"/>
      <c r="DD386" s="16"/>
      <c r="DE386" s="16"/>
      <c r="DF386" s="16"/>
      <c r="DG386" s="16"/>
      <c r="DH386" s="16"/>
      <c r="DI386" s="16"/>
      <c r="DJ386" s="16"/>
      <c r="DK386" s="16"/>
      <c r="DL386" s="16"/>
      <c r="DM386" s="16"/>
      <c r="DN386" s="16"/>
      <c r="DO386" s="16"/>
      <c r="DP386" s="16"/>
      <c r="DQ386" s="16"/>
      <c r="DR386" s="16"/>
      <c r="DS386" s="16"/>
      <c r="DT386" s="16"/>
      <c r="DU386" s="16"/>
      <c r="DV386" s="16"/>
      <c r="DW386" s="16"/>
      <c r="DX386" s="16"/>
      <c r="DY386" s="16"/>
      <c r="DZ386" s="16"/>
      <c r="EA386" s="16"/>
      <c r="EB386" s="16"/>
      <c r="EC386" s="16"/>
      <c r="ED386" s="16"/>
      <c r="EE386" s="16"/>
      <c r="EF386" s="16"/>
      <c r="EG386" s="16"/>
      <c r="EH386" s="16"/>
      <c r="EI386" s="16"/>
      <c r="EJ386" s="16"/>
      <c r="EK386" s="16"/>
      <c r="EL386" s="16"/>
      <c r="EM386" s="16"/>
      <c r="EN386" s="16"/>
      <c r="EO386" s="16"/>
      <c r="EP386" s="16"/>
      <c r="EQ386" s="16"/>
      <c r="ER386" s="16"/>
      <c r="ES386" s="16"/>
      <c r="ET386" s="16"/>
      <c r="EU386" s="16"/>
      <c r="EV386" s="16"/>
      <c r="EW386" s="16"/>
      <c r="EX386" s="16"/>
      <c r="EY386" s="16"/>
      <c r="EZ386" s="16"/>
      <c r="FA386" s="16"/>
      <c r="FB386" s="16"/>
      <c r="FC386" s="16"/>
      <c r="FD386" s="16"/>
      <c r="FE386" s="16"/>
      <c r="FF386" s="16"/>
      <c r="FG386" s="16"/>
      <c r="FH386" s="16"/>
      <c r="FI386" s="16"/>
      <c r="FJ386" s="16"/>
      <c r="FK386" s="16"/>
      <c r="FL386" s="16"/>
      <c r="FM386" s="16"/>
      <c r="FN386" s="16"/>
      <c r="FO386" s="16"/>
      <c r="FP386" s="16"/>
      <c r="FQ386" s="16"/>
      <c r="FR386" s="16"/>
      <c r="FS386" s="16"/>
      <c r="FT386" s="16"/>
      <c r="FU386" s="16"/>
      <c r="FV386" s="16"/>
      <c r="FW386" s="16"/>
    </row>
    <row r="387" spans="3:179" x14ac:dyDescent="0.25"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6"/>
      <c r="CK387" s="16"/>
      <c r="CL387" s="16"/>
      <c r="CM387" s="16"/>
      <c r="CN387" s="16"/>
      <c r="CO387" s="16"/>
      <c r="CP387" s="16"/>
      <c r="CQ387" s="16"/>
      <c r="CR387" s="16"/>
      <c r="CS387" s="16"/>
      <c r="CT387" s="16"/>
      <c r="CU387" s="16"/>
      <c r="CV387" s="16"/>
      <c r="CW387" s="16"/>
      <c r="CX387" s="16"/>
      <c r="CY387" s="16"/>
      <c r="CZ387" s="16"/>
      <c r="DA387" s="16"/>
      <c r="DB387" s="16"/>
      <c r="DC387" s="16"/>
      <c r="DD387" s="16"/>
      <c r="DE387" s="16"/>
      <c r="DF387" s="16"/>
      <c r="DG387" s="16"/>
      <c r="DH387" s="16"/>
      <c r="DI387" s="16"/>
      <c r="DJ387" s="16"/>
      <c r="DK387" s="16"/>
      <c r="DL387" s="16"/>
      <c r="DM387" s="16"/>
      <c r="DN387" s="16"/>
      <c r="DO387" s="16"/>
      <c r="DP387" s="16"/>
      <c r="DQ387" s="16"/>
      <c r="DR387" s="16"/>
      <c r="DS387" s="16"/>
      <c r="DT387" s="16"/>
      <c r="DU387" s="16"/>
      <c r="DV387" s="16"/>
      <c r="DW387" s="16"/>
      <c r="DX387" s="16"/>
      <c r="DY387" s="16"/>
      <c r="DZ387" s="16"/>
      <c r="EA387" s="16"/>
      <c r="EB387" s="16"/>
      <c r="EC387" s="16"/>
      <c r="ED387" s="16"/>
      <c r="EE387" s="16"/>
      <c r="EF387" s="16"/>
      <c r="EG387" s="16"/>
      <c r="EH387" s="16"/>
      <c r="EI387" s="16"/>
      <c r="EJ387" s="16"/>
      <c r="EK387" s="16"/>
      <c r="EL387" s="16"/>
      <c r="EM387" s="16"/>
      <c r="EN387" s="16"/>
      <c r="EO387" s="16"/>
      <c r="EP387" s="16"/>
      <c r="EQ387" s="16"/>
      <c r="ER387" s="16"/>
      <c r="ES387" s="16"/>
      <c r="ET387" s="16"/>
      <c r="EU387" s="16"/>
      <c r="EV387" s="16"/>
      <c r="EW387" s="16"/>
      <c r="EX387" s="16"/>
      <c r="EY387" s="16"/>
      <c r="EZ387" s="16"/>
      <c r="FA387" s="16"/>
      <c r="FB387" s="16"/>
      <c r="FC387" s="16"/>
      <c r="FD387" s="16"/>
      <c r="FE387" s="16"/>
      <c r="FF387" s="16"/>
      <c r="FG387" s="16"/>
      <c r="FH387" s="16"/>
      <c r="FI387" s="16"/>
      <c r="FJ387" s="16"/>
      <c r="FK387" s="16"/>
      <c r="FL387" s="16"/>
      <c r="FM387" s="16"/>
      <c r="FN387" s="16"/>
      <c r="FO387" s="16"/>
      <c r="FP387" s="16"/>
      <c r="FQ387" s="16"/>
      <c r="FR387" s="16"/>
      <c r="FS387" s="16"/>
      <c r="FT387" s="16"/>
      <c r="FU387" s="16"/>
      <c r="FV387" s="16"/>
      <c r="FW387" s="16"/>
    </row>
    <row r="388" spans="3:179" x14ac:dyDescent="0.25"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6"/>
      <c r="CK388" s="16"/>
      <c r="CL388" s="16"/>
      <c r="CM388" s="16"/>
      <c r="CN388" s="16"/>
      <c r="CO388" s="16"/>
      <c r="CP388" s="16"/>
      <c r="CQ388" s="16"/>
      <c r="CR388" s="16"/>
      <c r="CS388" s="16"/>
      <c r="CT388" s="16"/>
      <c r="CU388" s="16"/>
      <c r="CV388" s="16"/>
      <c r="CW388" s="16"/>
      <c r="CX388" s="16"/>
      <c r="CY388" s="16"/>
      <c r="CZ388" s="16"/>
      <c r="DA388" s="16"/>
      <c r="DB388" s="16"/>
      <c r="DC388" s="16"/>
      <c r="DD388" s="16"/>
      <c r="DE388" s="16"/>
      <c r="DF388" s="16"/>
      <c r="DG388" s="16"/>
      <c r="DH388" s="16"/>
      <c r="DI388" s="16"/>
      <c r="DJ388" s="16"/>
      <c r="DK388" s="16"/>
      <c r="DL388" s="16"/>
      <c r="DM388" s="16"/>
      <c r="DN388" s="16"/>
      <c r="DO388" s="16"/>
      <c r="DP388" s="16"/>
      <c r="DQ388" s="16"/>
      <c r="DR388" s="16"/>
      <c r="DS388" s="16"/>
      <c r="DT388" s="16"/>
      <c r="DU388" s="16"/>
      <c r="DV388" s="16"/>
      <c r="DW388" s="16"/>
      <c r="DX388" s="16"/>
      <c r="DY388" s="16"/>
      <c r="DZ388" s="16"/>
      <c r="EA388" s="16"/>
      <c r="EB388" s="16"/>
      <c r="EC388" s="16"/>
      <c r="ED388" s="16"/>
      <c r="EE388" s="16"/>
      <c r="EF388" s="16"/>
      <c r="EG388" s="16"/>
      <c r="EH388" s="16"/>
      <c r="EI388" s="16"/>
      <c r="EJ388" s="16"/>
      <c r="EK388" s="16"/>
      <c r="EL388" s="16"/>
      <c r="EM388" s="16"/>
      <c r="EN388" s="16"/>
      <c r="EO388" s="16"/>
      <c r="EP388" s="16"/>
      <c r="EQ388" s="16"/>
      <c r="ER388" s="16"/>
      <c r="ES388" s="16"/>
      <c r="ET388" s="16"/>
      <c r="EU388" s="16"/>
      <c r="EV388" s="16"/>
      <c r="EW388" s="16"/>
      <c r="EX388" s="16"/>
      <c r="EY388" s="16"/>
      <c r="EZ388" s="16"/>
      <c r="FA388" s="16"/>
      <c r="FB388" s="16"/>
      <c r="FC388" s="16"/>
      <c r="FD388" s="16"/>
      <c r="FE388" s="16"/>
      <c r="FF388" s="16"/>
      <c r="FG388" s="16"/>
      <c r="FH388" s="16"/>
      <c r="FI388" s="16"/>
      <c r="FJ388" s="16"/>
      <c r="FK388" s="16"/>
      <c r="FL388" s="16"/>
      <c r="FM388" s="16"/>
      <c r="FN388" s="16"/>
      <c r="FO388" s="16"/>
      <c r="FP388" s="16"/>
      <c r="FQ388" s="16"/>
      <c r="FR388" s="16"/>
      <c r="FS388" s="16"/>
      <c r="FT388" s="16"/>
      <c r="FU388" s="16"/>
      <c r="FV388" s="16"/>
      <c r="FW388" s="16"/>
    </row>
    <row r="389" spans="3:179" x14ac:dyDescent="0.25"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6"/>
      <c r="CK389" s="16"/>
      <c r="CL389" s="16"/>
      <c r="CM389" s="16"/>
      <c r="CN389" s="16"/>
      <c r="CO389" s="16"/>
      <c r="CP389" s="16"/>
      <c r="CQ389" s="16"/>
      <c r="CR389" s="16"/>
      <c r="CS389" s="16"/>
      <c r="CT389" s="16"/>
      <c r="CU389" s="16"/>
      <c r="CV389" s="16"/>
      <c r="CW389" s="16"/>
      <c r="CX389" s="16"/>
      <c r="CY389" s="16"/>
      <c r="CZ389" s="16"/>
      <c r="DA389" s="16"/>
      <c r="DB389" s="16"/>
      <c r="DC389" s="16"/>
      <c r="DD389" s="16"/>
      <c r="DE389" s="16"/>
      <c r="DF389" s="16"/>
      <c r="DG389" s="16"/>
      <c r="DH389" s="16"/>
      <c r="DI389" s="16"/>
      <c r="DJ389" s="16"/>
      <c r="DK389" s="16"/>
      <c r="DL389" s="16"/>
      <c r="DM389" s="16"/>
      <c r="DN389" s="16"/>
      <c r="DO389" s="16"/>
      <c r="DP389" s="16"/>
      <c r="DQ389" s="16"/>
      <c r="DR389" s="16"/>
      <c r="DS389" s="16"/>
      <c r="DT389" s="16"/>
      <c r="DU389" s="16"/>
      <c r="DV389" s="16"/>
      <c r="DW389" s="16"/>
      <c r="DX389" s="16"/>
      <c r="DY389" s="16"/>
      <c r="DZ389" s="16"/>
      <c r="EA389" s="16"/>
      <c r="EB389" s="16"/>
      <c r="EC389" s="16"/>
      <c r="ED389" s="16"/>
      <c r="EE389" s="16"/>
      <c r="EF389" s="16"/>
      <c r="EG389" s="16"/>
      <c r="EH389" s="16"/>
      <c r="EI389" s="16"/>
      <c r="EJ389" s="16"/>
      <c r="EK389" s="16"/>
      <c r="EL389" s="16"/>
      <c r="EM389" s="16"/>
      <c r="EN389" s="16"/>
      <c r="EO389" s="16"/>
      <c r="EP389" s="16"/>
      <c r="EQ389" s="16"/>
      <c r="ER389" s="16"/>
      <c r="ES389" s="16"/>
      <c r="ET389" s="16"/>
      <c r="EU389" s="16"/>
      <c r="EV389" s="16"/>
      <c r="EW389" s="16"/>
      <c r="EX389" s="16"/>
      <c r="EY389" s="16"/>
      <c r="EZ389" s="16"/>
      <c r="FA389" s="16"/>
      <c r="FB389" s="16"/>
      <c r="FC389" s="16"/>
      <c r="FD389" s="16"/>
      <c r="FE389" s="16"/>
      <c r="FF389" s="16"/>
      <c r="FG389" s="16"/>
      <c r="FH389" s="16"/>
      <c r="FI389" s="16"/>
      <c r="FJ389" s="16"/>
      <c r="FK389" s="16"/>
      <c r="FL389" s="16"/>
      <c r="FM389" s="16"/>
      <c r="FN389" s="16"/>
      <c r="FO389" s="16"/>
      <c r="FP389" s="16"/>
      <c r="FQ389" s="16"/>
      <c r="FR389" s="16"/>
      <c r="FS389" s="16"/>
      <c r="FT389" s="16"/>
      <c r="FU389" s="16"/>
      <c r="FV389" s="16"/>
      <c r="FW389" s="16"/>
    </row>
    <row r="390" spans="3:179" x14ac:dyDescent="0.25"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  <c r="CG390" s="16"/>
      <c r="CH390" s="16"/>
      <c r="CI390" s="16"/>
      <c r="CJ390" s="16"/>
      <c r="CK390" s="16"/>
      <c r="CL390" s="16"/>
      <c r="CM390" s="16"/>
      <c r="CN390" s="16"/>
      <c r="CO390" s="16"/>
      <c r="CP390" s="16"/>
      <c r="CQ390" s="16"/>
      <c r="CR390" s="16"/>
      <c r="CS390" s="16"/>
      <c r="CT390" s="16"/>
      <c r="CU390" s="16"/>
      <c r="CV390" s="16"/>
      <c r="CW390" s="16"/>
      <c r="CX390" s="16"/>
      <c r="CY390" s="16"/>
      <c r="CZ390" s="16"/>
      <c r="DA390" s="16"/>
      <c r="DB390" s="16"/>
      <c r="DC390" s="16"/>
      <c r="DD390" s="16"/>
      <c r="DE390" s="16"/>
      <c r="DF390" s="16"/>
      <c r="DG390" s="16"/>
      <c r="DH390" s="16"/>
      <c r="DI390" s="16"/>
      <c r="DJ390" s="16"/>
      <c r="DK390" s="16"/>
      <c r="DL390" s="16"/>
      <c r="DM390" s="16"/>
      <c r="DN390" s="16"/>
      <c r="DO390" s="16"/>
      <c r="DP390" s="16"/>
      <c r="DQ390" s="16"/>
      <c r="DR390" s="16"/>
      <c r="DS390" s="16"/>
      <c r="DT390" s="16"/>
      <c r="DU390" s="16"/>
      <c r="DV390" s="16"/>
      <c r="DW390" s="16"/>
      <c r="DX390" s="16"/>
      <c r="DY390" s="16"/>
      <c r="DZ390" s="16"/>
      <c r="EA390" s="16"/>
      <c r="EB390" s="16"/>
      <c r="EC390" s="16"/>
      <c r="ED390" s="16"/>
      <c r="EE390" s="16"/>
      <c r="EF390" s="16"/>
      <c r="EG390" s="16"/>
      <c r="EH390" s="16"/>
      <c r="EI390" s="16"/>
      <c r="EJ390" s="16"/>
      <c r="EK390" s="16"/>
      <c r="EL390" s="16"/>
      <c r="EM390" s="16"/>
      <c r="EN390" s="16"/>
      <c r="EO390" s="16"/>
      <c r="EP390" s="16"/>
      <c r="EQ390" s="16"/>
      <c r="ER390" s="16"/>
      <c r="ES390" s="16"/>
      <c r="ET390" s="16"/>
      <c r="EU390" s="16"/>
      <c r="EV390" s="16"/>
      <c r="EW390" s="16"/>
      <c r="EX390" s="16"/>
      <c r="EY390" s="16"/>
      <c r="EZ390" s="16"/>
      <c r="FA390" s="16"/>
      <c r="FB390" s="16"/>
      <c r="FC390" s="16"/>
      <c r="FD390" s="16"/>
      <c r="FE390" s="16"/>
      <c r="FF390" s="16"/>
      <c r="FG390" s="16"/>
      <c r="FH390" s="16"/>
      <c r="FI390" s="16"/>
      <c r="FJ390" s="16"/>
      <c r="FK390" s="16"/>
      <c r="FL390" s="16"/>
      <c r="FM390" s="16"/>
      <c r="FN390" s="16"/>
      <c r="FO390" s="16"/>
      <c r="FP390" s="16"/>
      <c r="FQ390" s="16"/>
      <c r="FR390" s="16"/>
      <c r="FS390" s="16"/>
      <c r="FT390" s="16"/>
      <c r="FU390" s="16"/>
      <c r="FV390" s="16"/>
      <c r="FW390" s="16"/>
    </row>
  </sheetData>
  <autoFilter ref="B1:AU270"/>
  <sortState ref="B2:AH278">
    <sortCondition ref="E1"/>
  </sortState>
  <mergeCells count="2">
    <mergeCell ref="B129:D129"/>
    <mergeCell ref="B130:D130"/>
  </mergeCells>
  <conditionalFormatting sqref="C1">
    <cfRule type="duplicateValues" dxfId="46" priority="58"/>
    <cfRule type="duplicateValues" dxfId="45" priority="59"/>
    <cfRule type="duplicateValues" dxfId="44" priority="60"/>
  </conditionalFormatting>
  <conditionalFormatting sqref="C1">
    <cfRule type="duplicateValues" dxfId="43" priority="61"/>
  </conditionalFormatting>
  <conditionalFormatting sqref="E1:I1">
    <cfRule type="duplicateValues" dxfId="42" priority="54"/>
    <cfRule type="duplicateValues" dxfId="41" priority="55"/>
    <cfRule type="duplicateValues" dxfId="40" priority="56"/>
  </conditionalFormatting>
  <conditionalFormatting sqref="E1:I1">
    <cfRule type="duplicateValues" dxfId="39" priority="57"/>
  </conditionalFormatting>
  <conditionalFormatting sqref="M1">
    <cfRule type="duplicateValues" dxfId="38" priority="50"/>
    <cfRule type="duplicateValues" dxfId="37" priority="51"/>
    <cfRule type="duplicateValues" dxfId="36" priority="52"/>
  </conditionalFormatting>
  <conditionalFormatting sqref="M1">
    <cfRule type="duplicateValues" dxfId="35" priority="53"/>
  </conditionalFormatting>
  <conditionalFormatting sqref="U1">
    <cfRule type="duplicateValues" dxfId="34" priority="46"/>
    <cfRule type="duplicateValues" dxfId="33" priority="47"/>
    <cfRule type="duplicateValues" dxfId="32" priority="48"/>
  </conditionalFormatting>
  <conditionalFormatting sqref="U1">
    <cfRule type="duplicateValues" dxfId="31" priority="49"/>
  </conditionalFormatting>
  <conditionalFormatting sqref="AD1:AE1">
    <cfRule type="duplicateValues" dxfId="30" priority="42"/>
    <cfRule type="duplicateValues" dxfId="29" priority="43"/>
    <cfRule type="duplicateValues" dxfId="28" priority="44"/>
  </conditionalFormatting>
  <conditionalFormatting sqref="AD1:AE1">
    <cfRule type="duplicateValues" dxfId="27" priority="45"/>
  </conditionalFormatting>
  <conditionalFormatting sqref="D1">
    <cfRule type="duplicateValues" dxfId="26" priority="25"/>
    <cfRule type="duplicateValues" dxfId="25" priority="26"/>
    <cfRule type="duplicateValues" dxfId="24" priority="27"/>
  </conditionalFormatting>
  <conditionalFormatting sqref="D1">
    <cfRule type="duplicateValues" dxfId="23" priority="28"/>
  </conditionalFormatting>
  <conditionalFormatting sqref="J1:K1">
    <cfRule type="duplicateValues" dxfId="22" priority="21"/>
    <cfRule type="duplicateValues" dxfId="21" priority="22"/>
    <cfRule type="duplicateValues" dxfId="20" priority="23"/>
  </conditionalFormatting>
  <conditionalFormatting sqref="J1:K1">
    <cfRule type="duplicateValues" dxfId="19" priority="24"/>
  </conditionalFormatting>
  <conditionalFormatting sqref="N1:T1">
    <cfRule type="duplicateValues" dxfId="18" priority="17"/>
    <cfRule type="duplicateValues" dxfId="17" priority="18"/>
    <cfRule type="duplicateValues" dxfId="16" priority="19"/>
  </conditionalFormatting>
  <conditionalFormatting sqref="N1:T1">
    <cfRule type="duplicateValues" dxfId="15" priority="20"/>
  </conditionalFormatting>
  <conditionalFormatting sqref="V1">
    <cfRule type="duplicateValues" dxfId="14" priority="13"/>
    <cfRule type="duplicateValues" dxfId="13" priority="14"/>
    <cfRule type="duplicateValues" dxfId="12" priority="15"/>
  </conditionalFormatting>
  <conditionalFormatting sqref="V1">
    <cfRule type="duplicateValues" dxfId="11" priority="16"/>
  </conditionalFormatting>
  <conditionalFormatting sqref="C2:C38">
    <cfRule type="duplicateValues" dxfId="10" priority="63"/>
  </conditionalFormatting>
  <conditionalFormatting sqref="AK2:AK38">
    <cfRule type="duplicateValues" dxfId="9" priority="3"/>
  </conditionalFormatting>
  <conditionalFormatting sqref="M128:M138">
    <cfRule type="duplicateValues" dxfId="8" priority="2"/>
  </conditionalFormatting>
  <conditionalFormatting sqref="A1">
    <cfRule type="duplicateValues" dxfId="7" priority="68"/>
    <cfRule type="duplicateValues" dxfId="6" priority="69"/>
    <cfRule type="duplicateValues" dxfId="5" priority="70"/>
  </conditionalFormatting>
  <conditionalFormatting sqref="A1">
    <cfRule type="duplicateValues" dxfId="4" priority="71"/>
  </conditionalFormatting>
  <conditionalFormatting sqref="AU1">
    <cfRule type="duplicateValues" dxfId="3" priority="72"/>
    <cfRule type="duplicateValues" dxfId="2" priority="73"/>
    <cfRule type="duplicateValues" dxfId="1" priority="74"/>
  </conditionalFormatting>
  <conditionalFormatting sqref="AU1">
    <cfRule type="duplicateValues" dxfId="0" priority="7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Mikołajczyk</dc:creator>
  <cp:lastModifiedBy>Agnieszka Mikołajczyk</cp:lastModifiedBy>
  <cp:lastPrinted>2015-01-16T16:42:10Z</cp:lastPrinted>
  <dcterms:created xsi:type="dcterms:W3CDTF">2014-07-23T09:38:24Z</dcterms:created>
  <dcterms:modified xsi:type="dcterms:W3CDTF">2016-12-02T07:15:15Z</dcterms:modified>
</cp:coreProperties>
</file>